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firstSheet="2" activeTab="6"/>
  </bookViews>
  <sheets>
    <sheet name="ผลผลิตที่1" sheetId="1" r:id="rId1"/>
    <sheet name="ผลผลิตที่2" sheetId="2" r:id="rId2"/>
    <sheet name="ผลผลิตที่2_งบนอก (2)" sheetId="3" r:id="rId3"/>
    <sheet name="ผลผลิตที่3" sheetId="4" r:id="rId4"/>
    <sheet name="ผลผลิตที่3 เพิ่มแผน" sheetId="5" r:id="rId5"/>
    <sheet name="ผลผลิตที่5" sheetId="6" r:id="rId6"/>
    <sheet name="ผลผลิตที่6" sheetId="7" r:id="rId7"/>
    <sheet name="Sheet1" sheetId="8" r:id="rId8"/>
  </sheets>
  <externalReferences>
    <externalReference r:id="rId11"/>
  </externalReferences>
  <definedNames>
    <definedName name="_xlnm.Print_Titles" localSheetId="0">'ผลผลิตที่1'!$16:$19</definedName>
    <definedName name="_xlnm.Print_Titles" localSheetId="2">'ผลผลิตที่2_งบนอก (2)'!$Z:$Z,'ผลผลิตที่2_งบนอก (2)'!$15:$17</definedName>
    <definedName name="_xlnm.Print_Titles" localSheetId="3">'ผลผลิตที่3'!$16:$19</definedName>
    <definedName name="_xlnm.Print_Titles" localSheetId="4">'ผลผลิตที่3 เพิ่มแผน'!$16:$19</definedName>
  </definedNames>
  <calcPr fullCalcOnLoad="1"/>
</workbook>
</file>

<file path=xl/sharedStrings.xml><?xml version="1.0" encoding="utf-8"?>
<sst xmlns="http://schemas.openxmlformats.org/spreadsheetml/2006/main" count="707" uniqueCount="193">
  <si>
    <t>แผ่นดิน</t>
  </si>
  <si>
    <t>แผนปฏิบัติราชการประจำปีงบประมาณ พ.ศ.2555</t>
  </si>
  <si>
    <t>ตัวชี้วัดระดับผลลัพธ์</t>
  </si>
  <si>
    <t xml:space="preserve">เชิงปริมาณ  :  </t>
  </si>
  <si>
    <t xml:space="preserve">เชิงคุณภาพ  :  </t>
  </si>
  <si>
    <t xml:space="preserve">เชิงเวลา  :  </t>
  </si>
  <si>
    <t>ตัวชี้วัดระดับผลผลิต</t>
  </si>
  <si>
    <t>ร้อยละ</t>
  </si>
  <si>
    <t xml:space="preserve">เชิงต้นทุน  :  </t>
  </si>
  <si>
    <t>บาท</t>
  </si>
  <si>
    <t>เป้าหมาย</t>
  </si>
  <si>
    <t>งบประมาณ</t>
  </si>
  <si>
    <t>ระยะเวลาดำเนินงาน</t>
  </si>
  <si>
    <t>ผู้รับ</t>
  </si>
  <si>
    <t>หมายเหตุ</t>
  </si>
  <si>
    <t>ปริมาณ</t>
  </si>
  <si>
    <t>คุณภาพ</t>
  </si>
  <si>
    <t>เวลา</t>
  </si>
  <si>
    <t>ต้นทุน</t>
  </si>
  <si>
    <t>เงินรายได้</t>
  </si>
  <si>
    <t xml:space="preserve">อื่น ๆ </t>
  </si>
  <si>
    <t>ปี  2554</t>
  </si>
  <si>
    <t>ผิดชอบ</t>
  </si>
  <si>
    <t>(ระบุ)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</si>
  <si>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</si>
  <si>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</si>
  <si>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</si>
  <si>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</si>
  <si>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</si>
  <si>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</si>
  <si>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</si>
  <si>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</si>
  <si>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</si>
  <si>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</si>
  <si>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</si>
  <si>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</si>
  <si>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โครงการ/กิจกรรม</t>
  </si>
  <si>
    <t>P</t>
  </si>
  <si>
    <t>A</t>
  </si>
  <si>
    <t>กลยุทธ์ / กลวิธี/มาตรการ</t>
  </si>
  <si>
    <t>งบเงินอุดหนุน</t>
  </si>
  <si>
    <t>ปี  2555</t>
  </si>
  <si>
    <t>ผลผลิต  :  ผลงานการให้บริการวิชาการ</t>
  </si>
  <si>
    <t xml:space="preserve"> - ผู้เข้ารับบริการนำความรู้ไปใช้ประโยชน์</t>
  </si>
  <si>
    <t xml:space="preserve"> - ความพึงพอใจของผู้รับบริการวิชาการและวิชาชีพ ต่อประโยชน์จากการบริการ</t>
  </si>
  <si>
    <t xml:space="preserve"> - โครงการบริการวิชาการที่ส่งเสริมศักยภาพในการแข่งขันของประเทศในเวลา 1 ปี</t>
  </si>
  <si>
    <t xml:space="preserve"> - จำนวนโครงการ/กิจกรรมบริการวิชาการแก่สังคม</t>
  </si>
  <si>
    <t xml:space="preserve"> - ความพึงพอใจของผู้รับบริการในกระบวนการให้บริการ</t>
  </si>
  <si>
    <t xml:space="preserve"> - งานบริการวิชาการแล้วเสร็จตามระยะเวลาที่กำหนด</t>
  </si>
  <si>
    <t xml:space="preserve"> - ต้นทุน / ค่าใช้จ่ายการผลิตตามงบประมาณที่ได้รับจัดสรร</t>
  </si>
  <si>
    <t>หน่วยงาน  สถาบันวิจัยและพัฒนา</t>
  </si>
  <si>
    <t>โครงการบูรณาการการมีส่วนร่วมของชุมชน เรื่องหมู่บ้านเผือกหอม</t>
  </si>
  <si>
    <t>และข้าวเจ้า</t>
  </si>
  <si>
    <t>วิชาการ</t>
  </si>
  <si>
    <t>กลยุทธ์ที่ 3.1</t>
  </si>
  <si>
    <t>กลวิธี/มาตรการที่ 3.1.1</t>
  </si>
  <si>
    <t>ผลผลิต  :  ผู้สำเร็จการศึกษาด้านสังคมศาสตร์</t>
  </si>
  <si>
    <t xml:space="preserve"> - ผู้สำเร็จการศึกษาที่ได้งานทำตรงสาขา</t>
  </si>
  <si>
    <t xml:space="preserve"> - จำนวนผู้สำเร็จการศึกษา</t>
  </si>
  <si>
    <t>คน</t>
  </si>
  <si>
    <t xml:space="preserve"> - จำนวนนักศึกษาที่เข้าใหม่</t>
  </si>
  <si>
    <t xml:space="preserve"> - ความพึงพอใจ ของนายจ้างที่มีต่อผู้สำเร็จการศึกษา</t>
  </si>
  <si>
    <t xml:space="preserve"> - จำนวนนักศึกษาที่คงอยู่</t>
  </si>
  <si>
    <t xml:space="preserve"> - ผู้สำเร็จการศึกษาที่ได้งานทำ ศึกษาต่อ หรือประกอบอาชีพอิสระภายในระยะเวลา 1 ปี</t>
  </si>
  <si>
    <t xml:space="preserve"> - ผู้สำเร็จการศึกษาจบการศึกษาตามมาตรฐานหลักสูตร</t>
  </si>
  <si>
    <t xml:space="preserve"> - ผู้สำเร็จการศึกษาที่จบการศึกษาตามหลักสูตรภายในระยะเวลาที่กำหนด</t>
  </si>
  <si>
    <t xml:space="preserve"> - ค่าใช้จ่ายการผลิตตามงบประมาณที่ได้รับจัดสรร</t>
  </si>
  <si>
    <t>งบรายจ่ายอื่น</t>
  </si>
  <si>
    <t>โครงการจัดนิทรรศการผลงานวิจัย และสิ่งประดิษฐ์ มทร.พระนคร</t>
  </si>
  <si>
    <t xml:space="preserve"> - โปรดเลือกเฉพาะกลวิธี/มาตรการที่ตรงกับวัตถุประสงค์ของโครงการ/กิจกรรม/รายการเท่านั้น  </t>
  </si>
  <si>
    <t xml:space="preserve"> - ในแต่ละ 1 โครงการ/กิจกรรม/รายการ เชื่อมโยงได้เพียงแค่ 1 กลวิธี/มาตรการ เท่านั้น </t>
  </si>
  <si>
    <t>ตามแนวทางปรัชญาเศรษฐกิจพอเพียง</t>
  </si>
  <si>
    <t>โครงการบูรณาการการมีส่วนร่วมเพื่อพัฒนาคุณภาพชีวิตของชุมชน</t>
  </si>
  <si>
    <t>โครงการจัดทำเอกสารและซีดีเผยแพร่ผลงานวิจัยและบริการ</t>
  </si>
  <si>
    <t>กลยุทธ์ที่ 5.1</t>
  </si>
  <si>
    <t>โครงการวิจัยสัญจร</t>
  </si>
  <si>
    <t>โครงการจัดทำวารสารวิชาการและวิจัย มทร.พระนคร</t>
  </si>
  <si>
    <t xml:space="preserve"> - ค่าวัสดุ</t>
  </si>
  <si>
    <t xml:space="preserve"> - ค่าใช้สอย</t>
  </si>
  <si>
    <t xml:space="preserve"> - ค่าตอบแทน</t>
  </si>
  <si>
    <t>งบดำเนินการ</t>
  </si>
  <si>
    <t>งบบุคลากร</t>
  </si>
  <si>
    <t>ผลผลิต  :  ผู้สำเร็จการศึกษาด้านวิทยาศาสตร์และเทคโนโลยี</t>
  </si>
  <si>
    <t>กลวิธี/มาตรการที่5.1.1</t>
  </si>
  <si>
    <t xml:space="preserve"> - ค่าใช้จ่ายการวิจัยตามงบประมาณที่ได้รับจัดสรร</t>
  </si>
  <si>
    <t xml:space="preserve"> - โครงการวิจัยที่แล้วเสร็จภายในระยะเวลาที่กำหนด</t>
  </si>
  <si>
    <t xml:space="preserve"> - จำนวนผลงานวิจัย/นวัตกรรม ที่นำไปใช้ประโยชน์ภายในระยะเวลา 1 ปี</t>
  </si>
  <si>
    <t>โครงการ</t>
  </si>
  <si>
    <t xml:space="preserve"> - จำนวนโครงการวิจัยเป็นไปตามมาตรฐานที่กำหนด</t>
  </si>
  <si>
    <t>เรื่อง</t>
  </si>
  <si>
    <t xml:space="preserve"> - จำนวนผลงานวิจัย/นวัตกรรม ที่นำไปใช้ประโยชน์ในเชิงพาณิชย์/ประโยชน์ต่อสังคม ชุมชน</t>
  </si>
  <si>
    <t xml:space="preserve"> </t>
  </si>
  <si>
    <t>- จำนวนโครงการวิจัย</t>
  </si>
  <si>
    <t xml:space="preserve"> - จำนวนงานวิจัยหรืองานสร้างสรรค์ที่ตีพิมพ์เผยแพร่ในระดับชาติหรือนานาชาติ</t>
  </si>
  <si>
    <t>ผลผลิต  :  ผลงานวิจัยเพื่อถ่ายทอดเทคโนโลยี</t>
  </si>
  <si>
    <t>โครงการวิจัยสถาบัน</t>
  </si>
  <si>
    <t>ผลผลิต  :  ผลงานวิจัยเพื่อสร้างองค์ความรู้</t>
  </si>
  <si>
    <t>ครั้งที่ 3 และการประชุมวิชาการระดับชาติ มทร. พระนคร ครั้งที่ 2</t>
  </si>
  <si>
    <t>โครงการส่งเสริมสิ่งประดิษฐ์และนวัตกรรมเพื่อคนรุ่นใหม่ ประจำปี</t>
  </si>
  <si>
    <t>งบประมาณ พ.ศ.2555</t>
  </si>
  <si>
    <t>กลยุทธ์ที่ 1.3</t>
  </si>
  <si>
    <t>กลวิธี/มาตรการที่ 1.3.1</t>
  </si>
  <si>
    <t>กลวิธี/มาตรการที่ 1.3.2</t>
  </si>
  <si>
    <t>กลยุทธ์ที่ 2.2</t>
  </si>
  <si>
    <t>กลวิธี/มาตรการที่2.2.1</t>
  </si>
  <si>
    <t>กลวิธี/มาตรการที่1.3.1</t>
  </si>
  <si>
    <t>ประจำปี 2554</t>
  </si>
  <si>
    <t>โครงการจัดนิทรรศการวิจัยในงานเทคโนโลยีและนวัตกรรมของไทย</t>
  </si>
  <si>
    <t>โครงการให้คำปรึกษาและบริการข้อมูลเทคโนโลยี</t>
  </si>
  <si>
    <t>วท.</t>
  </si>
  <si>
    <t>โครงการสร้างมูลค่าเพิ่มผลิตภัณฑ์จากสับปะรดเพื่อเศรษฐกิจชุมชน</t>
  </si>
  <si>
    <t>สาขาธุรกิจอาหารไทยและขนมไทย และสาขาธุรกิจงานดอกไม้</t>
  </si>
  <si>
    <t>กรมส่งเสริม</t>
  </si>
  <si>
    <t>ประจำปีงบประมาณ พ.ศ.2555</t>
  </si>
  <si>
    <t>อุตสาหกรรม</t>
  </si>
  <si>
    <t>แผนปฏิบัติราชการประจำปีงบประมาณ พ.ศ.2555 (เพิ่มแผน)</t>
  </si>
  <si>
    <t xml:space="preserve">100 คน </t>
  </si>
  <si>
    <t>โครงการ การนำเสนอผลงานวิจัยในงานการประชุมวิชาการเทคโนโลยี</t>
  </si>
  <si>
    <t>“การศึกษาด้านอุตสาหกรรมสร้างสรรค์”</t>
  </si>
  <si>
    <t xml:space="preserve">เชิงสร้างสรรค์ ราชมงคลกรุงเทพ 2555  (CreTech 2012) </t>
  </si>
  <si>
    <t xml:space="preserve"> - เพิ่มแผนเข้าในเดือน มิ.ย.55</t>
  </si>
  <si>
    <t>ระยะเวลา</t>
  </si>
  <si>
    <t xml:space="preserve"> - โครงการที่ 1 - 4 เพิ่มแผนวันที่ 26 มีนาคม 2555</t>
  </si>
  <si>
    <t>โครงการอบรมเชิงปฏิบัติการให้คำปรึกษาการเขียนข้อเสนอการวิจัย</t>
  </si>
  <si>
    <t>ตามมติคณะรัฐมนตรี</t>
  </si>
  <si>
    <t xml:space="preserve">เพื่อเสนอของบประมาณ(แบบปกติ) ประจำปีงบประมาณ พ.ศ.2557 </t>
  </si>
  <si>
    <t>50 คน</t>
  </si>
  <si>
    <t xml:space="preserve">โครงการหมู่บ้านแม่ข่ายวิทยาศาสตร์และเทคโนโลยี : </t>
  </si>
  <si>
    <t>หมู่บ้านเผือกหอม ปีที่ 3</t>
  </si>
  <si>
    <t>เพื่อพัฒนาสู่สากล ภายใต้การดำเนินงานของคลินิกเทคโนโลยี</t>
  </si>
  <si>
    <t xml:space="preserve"> มหาวิทยาลัยเทคโนโลยีราชมงคลพระนคร</t>
  </si>
  <si>
    <t>โครงการเสริมสร้างผู้ประกอบการใหม่ (New Enterpreneurs :NEC)</t>
  </si>
  <si>
    <t xml:space="preserve"> - โครงการที่ 5 - 7 เพิ่มแผนวันที่ 7 กันยายน 2555</t>
  </si>
  <si>
    <t xml:space="preserve"> - ขออนุมัติปรับแผนเพิ่มงบประมาณ  เป็น 658,423 บาท  วันที่  25 มิถุนายน 2555</t>
  </si>
  <si>
    <t>120 ผลงาน</t>
  </si>
  <si>
    <t>60 คน</t>
  </si>
  <si>
    <t>200 คน</t>
  </si>
  <si>
    <t>โครงการการเพิ่มมูลค่าผลิตภัณฑ์แปรรูปจากกล้วยเพื่อใช้ประโยชน์</t>
  </si>
  <si>
    <t>เชิงพาณิชย์ (ปีที่ ๒)</t>
  </si>
  <si>
    <t>70 คน</t>
  </si>
  <si>
    <t>100 คน</t>
  </si>
  <si>
    <t>10 กลุ่ม</t>
  </si>
  <si>
    <t xml:space="preserve">โครงการการสำรวจข้อมูลสินค้า หนึ่งตำบล หนึ่งผลิตภัณฑ์ (OTOP) </t>
  </si>
  <si>
    <t>1,200 คน</t>
  </si>
  <si>
    <t>25-28 ต.ค. 55</t>
  </si>
  <si>
    <t>ส.ค. - ธค. 55</t>
  </si>
  <si>
    <t>30 ผลงาน</t>
  </si>
  <si>
    <t>โครงการการประชุมวิชาการ มหาวิทยาลัยเทคโนโลยีราชมงคล</t>
  </si>
  <si>
    <t>วิชาการ ครั้งที่ 4</t>
  </si>
  <si>
    <t>โครงการการจัดนิทรรศการวิจัย สิ่งประดิษฐ์ ร่วมกับหน่วยงาน</t>
  </si>
  <si>
    <t>ภายนอก</t>
  </si>
  <si>
    <t>120 คน</t>
  </si>
  <si>
    <t>1,000 คน</t>
  </si>
  <si>
    <t>80 ผลงาน</t>
  </si>
  <si>
    <t>โครงการพัฒนาศักยภาพนักวิจัย  มหาวิทยาลัยเทคโนโลยีราชมงคล</t>
  </si>
  <si>
    <t>พระนคร</t>
  </si>
  <si>
    <t>โครงการบริการวิชาการสัญจร</t>
  </si>
  <si>
    <t>1,000 เล่ม/แผ่น</t>
  </si>
  <si>
    <t>โครงการพัฒนามาตรฐานบริการอาหารเพื่อการท่องเที่ยวของ</t>
  </si>
  <si>
    <t>สถานประกอบการ ด้านธุรกิจอาหารในประเทศ (โครงการต่อเนื่องปี 2)</t>
  </si>
  <si>
    <t>1 เรื่อง</t>
  </si>
  <si>
    <t>โครงการอบรมเพื่อพัฒนาและสร้างเสริมอาชีพ ภายใต้การดำเนินงาน</t>
  </si>
  <si>
    <t>ของคลินิกเทคโนโลยี ในงาน "เทคโนโลยีและนวัตกรรมของไทย</t>
  </si>
  <si>
    <t>ประจำปี 2555"</t>
  </si>
  <si>
    <t>(กลุ่มวิจัย)</t>
  </si>
  <si>
    <t>อินท์ธีมา</t>
  </si>
  <si>
    <t>เจนจิรา</t>
  </si>
  <si>
    <t>(กลุ่มบริการวิชาการ)</t>
  </si>
  <si>
    <t>กัญญาณัฐ</t>
  </si>
  <si>
    <t>ผศ.จุฑามาศ</t>
  </si>
  <si>
    <t>ผ.ศ.จุฑามาศ</t>
  </si>
  <si>
    <t>พัชรนันท์</t>
  </si>
  <si>
    <t>(คลินิคเทคโนโลยี)</t>
  </si>
  <si>
    <t>หญิง</t>
  </si>
  <si>
    <t>อุทัยวรรณ</t>
  </si>
  <si>
    <t>ดร.สุรเชษฐ</t>
  </si>
  <si>
    <t xml:space="preserve"> - โครงการการพัฒนาผลิตภัณฑ์บ้านผักตบชวา อำเภอบางไทร</t>
  </si>
  <si>
    <t>โอน</t>
  </si>
  <si>
    <t>จังหวัดพระนครศรีอยุธยา เพื่อสร้างชุมชนเข็มแข็งยั่งยืนตาม</t>
  </si>
  <si>
    <t>คณะอุตสาหกรรม</t>
  </si>
  <si>
    <t>แนวทางปรัชญาเศรษฐกิจพอเพียง</t>
  </si>
  <si>
    <t>สิ่งทอฯ</t>
  </si>
  <si>
    <t xml:space="preserve"> - โครงการฝึกอบรมบูรณาการความรู้ด้านสื่อสารการตลาดเพื่อ</t>
  </si>
  <si>
    <t>ผลิตภัณฑ์ชุมชน</t>
  </si>
  <si>
    <t>คณะเทคโนโลยีสื่อสารฯ</t>
  </si>
  <si>
    <t xml:space="preserve"> - โครงการการพัฒนาอาหารพื้นบ้าน จังหวัดเพชรบุรี แบบมี</t>
  </si>
  <si>
    <t>ส่วนร่วมเพื่อพัฒนาคุณภาพชีวิต</t>
  </si>
  <si>
    <t xml:space="preserve"> - โครงการบูรณาการความรู้ด้านการออกแบบเพื่อพัฒนาผลิตภัณฑ์</t>
  </si>
  <si>
    <t>และบรรจุภัณฑ์ กลุ่มผ้าบาติก หนองแจง จังหวัดเพชรบุรี</t>
  </si>
  <si>
    <t>คณะสถาปัตฯ</t>
  </si>
  <si>
    <t xml:space="preserve"> - โครงการการมีส่วนร่วมในการพัฒนาสิ่งประดิษฐ์</t>
  </si>
  <si>
    <t>เพื่อพัฒนาอาชีพของชุมชนมุสลิม จังหวัดนนทบุรี</t>
  </si>
  <si>
    <t>คณะวิศวกรรมศาสตร์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</si>
</sst>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(* #,##0_);_(* \(#,##0\);_(* &quot;-&quot;??_);_(@_)"/>
    <numFmt numFmtId="208" formatCode="_-* #,##0_-;\-* #,##0_-;_-* &quot;-&quot;??_-;_-@_-"/>
    <numFmt numFmtId="209" formatCode="_-* #,##0.0_-;\-* #,##0.0_-;_-* &quot;-&quot;??_-;_-@_-"/>
    <numFmt numFmtId="210" formatCode="_-* #,##0.000_-;\-* #,##0.000_-;_-* &quot;-&quot;??_-;_-@_-"/>
    <numFmt numFmtId="211" formatCode="_-* #,##0.0000_-;\-* #,##0.0000_-;_-* &quot;-&quot;??_-;_-@_-"/>
    <numFmt numFmtId="212" formatCode="[$-D000000]mmm\-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0;[Red]0.00"/>
    <numFmt numFmtId="218" formatCode="[$-107041E]d\ mmm\ yy;@"/>
    <numFmt numFmtId="219" formatCode="#,##0.0"/>
    <numFmt numFmtId="220" formatCode="#,##0_ ;\-#,##0\ 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sz val="18"/>
      <color indexed="9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0.5"/>
      <name val="TH SarabunPSK"/>
      <family val="2"/>
    </font>
    <font>
      <sz val="14"/>
      <name val="TH SarabunPSK"/>
      <family val="2"/>
    </font>
    <font>
      <sz val="18"/>
      <color indexed="10"/>
      <name val="TH SarabunPSK"/>
      <family val="2"/>
    </font>
    <font>
      <b/>
      <u val="single"/>
      <sz val="16"/>
      <name val="TH SarabunPSK"/>
      <family val="2"/>
    </font>
    <font>
      <sz val="16"/>
      <color indexed="9"/>
      <name val="TH SarabunPSK"/>
      <family val="2"/>
    </font>
    <font>
      <b/>
      <u val="single"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30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70C0"/>
      <name val="TH SarabunPSK"/>
      <family val="2"/>
    </font>
    <font>
      <sz val="16"/>
      <color rgb="FFFF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22" borderId="3" applyNumberFormat="0" applyAlignment="0" applyProtection="0"/>
    <xf numFmtId="0" fontId="46" fillId="22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24" borderId="4" applyNumberFormat="0" applyAlignment="0" applyProtection="0"/>
    <xf numFmtId="0" fontId="52" fillId="25" borderId="0" applyNumberFormat="0" applyBorder="0" applyAlignment="0" applyProtection="0"/>
    <xf numFmtId="0" fontId="53" fillId="0" borderId="5" applyNumberFormat="0" applyFill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 horizontal="center" shrinkToFit="1"/>
    </xf>
    <xf numFmtId="3" fontId="8" fillId="3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shrinkToFit="1"/>
    </xf>
    <xf numFmtId="0" fontId="8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/>
    </xf>
    <xf numFmtId="0" fontId="3" fillId="0" borderId="0" xfId="52" applyFont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5" fillId="0" borderId="0" xfId="52" applyFont="1" applyBorder="1">
      <alignment/>
      <protection/>
    </xf>
    <xf numFmtId="0" fontId="5" fillId="0" borderId="0" xfId="52" applyFont="1">
      <alignment/>
      <protection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14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3" fillId="0" borderId="13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52" applyFont="1" applyBorder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5" fillId="34" borderId="14" xfId="0" applyFont="1" applyFill="1" applyBorder="1" applyAlignment="1">
      <alignment horizontal="center"/>
    </xf>
    <xf numFmtId="0" fontId="3" fillId="0" borderId="10" xfId="52" applyFont="1" applyBorder="1">
      <alignment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3" fontId="8" fillId="33" borderId="0" xfId="34" applyNumberFormat="1" applyFont="1" applyFill="1" applyBorder="1" applyAlignment="1">
      <alignment horizontal="right"/>
    </xf>
    <xf numFmtId="3" fontId="8" fillId="33" borderId="0" xfId="34" applyNumberFormat="1" applyFont="1" applyFill="1" applyBorder="1" applyAlignment="1">
      <alignment/>
    </xf>
    <xf numFmtId="0" fontId="8" fillId="0" borderId="0" xfId="0" applyFont="1" applyAlignment="1">
      <alignment/>
    </xf>
    <xf numFmtId="3" fontId="15" fillId="0" borderId="0" xfId="0" applyNumberFormat="1" applyFont="1" applyFill="1" applyBorder="1" applyAlignment="1">
      <alignment shrinkToFit="1"/>
    </xf>
    <xf numFmtId="3" fontId="8" fillId="0" borderId="0" xfId="0" applyNumberFormat="1" applyFont="1" applyFill="1" applyBorder="1" applyAlignment="1">
      <alignment shrinkToFit="1"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Alignment="1">
      <alignment horizontal="center" vertical="center"/>
      <protection/>
    </xf>
    <xf numFmtId="0" fontId="5" fillId="0" borderId="0" xfId="53" applyFont="1" applyBorder="1">
      <alignment/>
      <protection/>
    </xf>
    <xf numFmtId="0" fontId="5" fillId="0" borderId="0" xfId="53" applyFont="1">
      <alignment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3" fontId="3" fillId="0" borderId="14" xfId="34" applyNumberFormat="1" applyFont="1" applyFill="1" applyBorder="1" applyAlignment="1">
      <alignment vertical="center"/>
    </xf>
    <xf numFmtId="208" fontId="4" fillId="0" borderId="14" xfId="34" applyNumberFormat="1" applyFont="1" applyBorder="1" applyAlignment="1">
      <alignment/>
    </xf>
    <xf numFmtId="0" fontId="3" fillId="0" borderId="13" xfId="53" applyFont="1" applyBorder="1">
      <alignment/>
      <protection/>
    </xf>
    <xf numFmtId="0" fontId="3" fillId="0" borderId="13" xfId="53" applyFont="1" applyBorder="1" applyAlignment="1">
      <alignment horizontal="center"/>
      <protection/>
    </xf>
    <xf numFmtId="3" fontId="3" fillId="0" borderId="15" xfId="34" applyNumberFormat="1" applyFont="1" applyFill="1" applyBorder="1" applyAlignment="1">
      <alignment vertical="center"/>
    </xf>
    <xf numFmtId="0" fontId="3" fillId="0" borderId="0" xfId="53" applyFont="1" applyBorder="1" applyAlignment="1">
      <alignment horizontal="center"/>
      <protection/>
    </xf>
    <xf numFmtId="0" fontId="3" fillId="0" borderId="0" xfId="0" applyFont="1" applyFill="1" applyBorder="1" applyAlignment="1">
      <alignment horizontal="left" vertical="center"/>
    </xf>
    <xf numFmtId="3" fontId="3" fillId="0" borderId="0" xfId="34" applyNumberFormat="1" applyFont="1" applyFill="1" applyBorder="1" applyAlignment="1">
      <alignment vertical="center"/>
    </xf>
    <xf numFmtId="0" fontId="16" fillId="0" borderId="0" xfId="53" applyFont="1" applyAlignment="1">
      <alignment horizontal="right"/>
      <protection/>
    </xf>
    <xf numFmtId="208" fontId="3" fillId="0" borderId="0" xfId="33" applyNumberFormat="1" applyFont="1" applyAlignment="1">
      <alignment/>
    </xf>
    <xf numFmtId="0" fontId="16" fillId="0" borderId="0" xfId="52" applyFont="1" applyAlignment="1">
      <alignment horizontal="right"/>
      <protection/>
    </xf>
    <xf numFmtId="0" fontId="5" fillId="0" borderId="0" xfId="37" applyFont="1" applyFill="1" applyBorder="1" applyAlignment="1">
      <alignment horizontal="center"/>
      <protection/>
    </xf>
    <xf numFmtId="208" fontId="4" fillId="0" borderId="0" xfId="33" applyNumberFormat="1" applyFont="1" applyBorder="1" applyAlignment="1">
      <alignment/>
    </xf>
    <xf numFmtId="3" fontId="3" fillId="0" borderId="0" xfId="37" applyNumberFormat="1" applyFont="1" applyFill="1" applyBorder="1" applyAlignment="1">
      <alignment/>
      <protection/>
    </xf>
    <xf numFmtId="3" fontId="3" fillId="0" borderId="0" xfId="33" applyNumberFormat="1" applyFont="1" applyFill="1" applyBorder="1" applyAlignment="1">
      <alignment vertical="center"/>
    </xf>
    <xf numFmtId="3" fontId="3" fillId="0" borderId="0" xfId="37" applyNumberFormat="1" applyFont="1" applyFill="1" applyBorder="1" applyAlignment="1">
      <alignment vertical="center"/>
      <protection/>
    </xf>
    <xf numFmtId="0" fontId="3" fillId="0" borderId="0" xfId="37" applyFont="1" applyFill="1" applyBorder="1" applyAlignment="1">
      <alignment horizontal="center" vertical="center"/>
      <protection/>
    </xf>
    <xf numFmtId="208" fontId="3" fillId="0" borderId="0" xfId="33" applyNumberFormat="1" applyFont="1" applyFill="1" applyBorder="1" applyAlignment="1">
      <alignment horizontal="center" vertical="center"/>
    </xf>
    <xf numFmtId="0" fontId="12" fillId="0" borderId="0" xfId="37" applyFont="1" applyFill="1" applyBorder="1" applyAlignment="1">
      <alignment vertical="center"/>
      <protection/>
    </xf>
    <xf numFmtId="3" fontId="3" fillId="0" borderId="0" xfId="37" applyNumberFormat="1" applyFont="1" applyFill="1" applyBorder="1" applyAlignment="1">
      <alignment horizontal="center" vertical="center"/>
      <protection/>
    </xf>
    <xf numFmtId="0" fontId="3" fillId="0" borderId="0" xfId="37" applyFont="1" applyFill="1" applyBorder="1" applyAlignment="1">
      <alignment horizontal="center"/>
      <protection/>
    </xf>
    <xf numFmtId="0" fontId="4" fillId="0" borderId="0" xfId="37" applyFont="1" applyBorder="1">
      <alignment/>
      <protection/>
    </xf>
    <xf numFmtId="0" fontId="5" fillId="0" borderId="13" xfId="37" applyFont="1" applyFill="1" applyBorder="1" applyAlignment="1">
      <alignment horizontal="center"/>
      <protection/>
    </xf>
    <xf numFmtId="3" fontId="3" fillId="0" borderId="13" xfId="37" applyNumberFormat="1" applyFont="1" applyFill="1" applyBorder="1" applyAlignment="1">
      <alignment/>
      <protection/>
    </xf>
    <xf numFmtId="3" fontId="3" fillId="0" borderId="13" xfId="33" applyNumberFormat="1" applyFont="1" applyFill="1" applyBorder="1" applyAlignment="1">
      <alignment vertical="center"/>
    </xf>
    <xf numFmtId="3" fontId="3" fillId="0" borderId="13" xfId="37" applyNumberFormat="1" applyFont="1" applyFill="1" applyBorder="1" applyAlignment="1">
      <alignment vertical="center"/>
      <protection/>
    </xf>
    <xf numFmtId="0" fontId="3" fillId="0" borderId="13" xfId="37" applyFont="1" applyFill="1" applyBorder="1" applyAlignment="1">
      <alignment horizontal="center" vertical="center"/>
      <protection/>
    </xf>
    <xf numFmtId="208" fontId="3" fillId="0" borderId="13" xfId="33" applyNumberFormat="1" applyFont="1" applyFill="1" applyBorder="1" applyAlignment="1">
      <alignment horizontal="center" vertical="center"/>
    </xf>
    <xf numFmtId="3" fontId="3" fillId="0" borderId="13" xfId="37" applyNumberFormat="1" applyFont="1" applyFill="1" applyBorder="1" applyAlignment="1">
      <alignment horizontal="center" vertical="center"/>
      <protection/>
    </xf>
    <xf numFmtId="0" fontId="3" fillId="0" borderId="15" xfId="37" applyFont="1" applyFill="1" applyBorder="1" applyAlignment="1">
      <alignment horizontal="center"/>
      <protection/>
    </xf>
    <xf numFmtId="0" fontId="5" fillId="0" borderId="16" xfId="37" applyFont="1" applyFill="1" applyBorder="1" applyAlignment="1">
      <alignment horizontal="center"/>
      <protection/>
    </xf>
    <xf numFmtId="208" fontId="4" fillId="0" borderId="16" xfId="33" applyNumberFormat="1" applyFont="1" applyBorder="1" applyAlignment="1">
      <alignment/>
    </xf>
    <xf numFmtId="3" fontId="3" fillId="0" borderId="16" xfId="37" applyNumberFormat="1" applyFont="1" applyFill="1" applyBorder="1" applyAlignment="1">
      <alignment/>
      <protection/>
    </xf>
    <xf numFmtId="3" fontId="3" fillId="0" borderId="16" xfId="33" applyNumberFormat="1" applyFont="1" applyFill="1" applyBorder="1" applyAlignment="1">
      <alignment vertical="center"/>
    </xf>
    <xf numFmtId="208" fontId="3" fillId="0" borderId="16" xfId="33" applyNumberFormat="1" applyFont="1" applyFill="1" applyBorder="1" applyAlignment="1">
      <alignment horizontal="center" vertical="center"/>
    </xf>
    <xf numFmtId="0" fontId="3" fillId="0" borderId="16" xfId="37" applyFont="1" applyFill="1" applyBorder="1" applyAlignment="1">
      <alignment horizontal="center" vertical="center"/>
      <protection/>
    </xf>
    <xf numFmtId="0" fontId="12" fillId="0" borderId="16" xfId="37" applyFont="1" applyFill="1" applyBorder="1" applyAlignment="1">
      <alignment vertical="center"/>
      <protection/>
    </xf>
    <xf numFmtId="3" fontId="3" fillId="0" borderId="16" xfId="37" applyNumberFormat="1" applyFont="1" applyFill="1" applyBorder="1" applyAlignment="1">
      <alignment horizontal="center" vertical="center"/>
      <protection/>
    </xf>
    <xf numFmtId="0" fontId="3" fillId="0" borderId="14" xfId="37" applyFont="1" applyFill="1" applyBorder="1" applyAlignment="1">
      <alignment horizontal="center"/>
      <protection/>
    </xf>
    <xf numFmtId="0" fontId="3" fillId="0" borderId="11" xfId="37" applyFont="1" applyFill="1" applyBorder="1" applyAlignment="1">
      <alignment vertical="center"/>
      <protection/>
    </xf>
    <xf numFmtId="0" fontId="4" fillId="0" borderId="17" xfId="37" applyFont="1" applyBorder="1">
      <alignment/>
      <protection/>
    </xf>
    <xf numFmtId="0" fontId="3" fillId="0" borderId="15" xfId="37" applyFont="1" applyFill="1" applyBorder="1" applyAlignment="1">
      <alignment/>
      <protection/>
    </xf>
    <xf numFmtId="3" fontId="3" fillId="0" borderId="15" xfId="37" applyNumberFormat="1" applyFont="1" applyFill="1" applyBorder="1" applyAlignment="1">
      <alignment/>
      <protection/>
    </xf>
    <xf numFmtId="3" fontId="3" fillId="0" borderId="15" xfId="33" applyNumberFormat="1" applyFont="1" applyFill="1" applyBorder="1" applyAlignment="1">
      <alignment vertical="center"/>
    </xf>
    <xf numFmtId="0" fontId="3" fillId="0" borderId="15" xfId="37" applyFont="1" applyFill="1" applyBorder="1" applyAlignment="1">
      <alignment horizontal="center" vertical="center"/>
      <protection/>
    </xf>
    <xf numFmtId="208" fontId="3" fillId="0" borderId="15" xfId="33" applyNumberFormat="1" applyFont="1" applyFill="1" applyBorder="1" applyAlignment="1">
      <alignment horizontal="center" vertical="center"/>
    </xf>
    <xf numFmtId="0" fontId="13" fillId="0" borderId="15" xfId="37" applyFont="1" applyFill="1" applyBorder="1" applyAlignment="1">
      <alignment vertical="center"/>
      <protection/>
    </xf>
    <xf numFmtId="0" fontId="3" fillId="0" borderId="13" xfId="37" applyFont="1" applyFill="1" applyBorder="1" applyAlignment="1">
      <alignment vertical="center"/>
      <protection/>
    </xf>
    <xf numFmtId="0" fontId="5" fillId="0" borderId="14" xfId="37" applyFont="1" applyFill="1" applyBorder="1" applyAlignment="1">
      <alignment horizontal="center"/>
      <protection/>
    </xf>
    <xf numFmtId="208" fontId="4" fillId="0" borderId="14" xfId="33" applyNumberFormat="1" applyFont="1" applyBorder="1" applyAlignment="1">
      <alignment/>
    </xf>
    <xf numFmtId="3" fontId="3" fillId="0" borderId="14" xfId="37" applyNumberFormat="1" applyFont="1" applyFill="1" applyBorder="1" applyAlignment="1">
      <alignment/>
      <protection/>
    </xf>
    <xf numFmtId="0" fontId="3" fillId="0" borderId="14" xfId="37" applyFont="1" applyFill="1" applyBorder="1" applyAlignment="1">
      <alignment horizontal="center" vertical="center"/>
      <protection/>
    </xf>
    <xf numFmtId="0" fontId="12" fillId="0" borderId="14" xfId="37" applyFont="1" applyFill="1" applyBorder="1" applyAlignment="1">
      <alignment vertical="center"/>
      <protection/>
    </xf>
    <xf numFmtId="3" fontId="3" fillId="0" borderId="14" xfId="37" applyNumberFormat="1" applyFont="1" applyFill="1" applyBorder="1" applyAlignment="1">
      <alignment horizontal="center" vertical="center"/>
      <protection/>
    </xf>
    <xf numFmtId="0" fontId="5" fillId="0" borderId="11" xfId="37" applyFont="1" applyFill="1" applyBorder="1" applyAlignment="1">
      <alignment horizontal="center"/>
      <protection/>
    </xf>
    <xf numFmtId="208" fontId="4" fillId="0" borderId="11" xfId="33" applyNumberFormat="1" applyFont="1" applyBorder="1" applyAlignment="1">
      <alignment/>
    </xf>
    <xf numFmtId="3" fontId="3" fillId="0" borderId="11" xfId="37" applyNumberFormat="1" applyFont="1" applyFill="1" applyBorder="1" applyAlignment="1">
      <alignment/>
      <protection/>
    </xf>
    <xf numFmtId="208" fontId="3" fillId="0" borderId="11" xfId="33" applyNumberFormat="1" applyFont="1" applyFill="1" applyBorder="1" applyAlignment="1">
      <alignment horizontal="center" vertical="center"/>
    </xf>
    <xf numFmtId="0" fontId="3" fillId="0" borderId="11" xfId="37" applyFont="1" applyFill="1" applyBorder="1" applyAlignment="1">
      <alignment horizontal="center" vertical="center"/>
      <protection/>
    </xf>
    <xf numFmtId="0" fontId="12" fillId="0" borderId="11" xfId="37" applyFont="1" applyFill="1" applyBorder="1" applyAlignment="1">
      <alignment vertical="center"/>
      <protection/>
    </xf>
    <xf numFmtId="3" fontId="3" fillId="0" borderId="11" xfId="37" applyNumberFormat="1" applyFont="1" applyFill="1" applyBorder="1" applyAlignment="1">
      <alignment horizontal="center" vertical="center"/>
      <protection/>
    </xf>
    <xf numFmtId="0" fontId="3" fillId="0" borderId="13" xfId="37" applyFont="1" applyFill="1" applyBorder="1" applyAlignment="1">
      <alignment horizontal="center"/>
      <protection/>
    </xf>
    <xf numFmtId="0" fontId="3" fillId="0" borderId="11" xfId="37" applyFont="1" applyFill="1" applyBorder="1" applyAlignment="1">
      <alignment/>
      <protection/>
    </xf>
    <xf numFmtId="0" fontId="13" fillId="0" borderId="11" xfId="37" applyFont="1" applyFill="1" applyBorder="1" applyAlignment="1">
      <alignment vertical="center"/>
      <protection/>
    </xf>
    <xf numFmtId="0" fontId="3" fillId="0" borderId="11" xfId="37" applyFont="1" applyFill="1" applyBorder="1" applyAlignment="1">
      <alignment horizontal="center"/>
      <protection/>
    </xf>
    <xf numFmtId="3" fontId="3" fillId="0" borderId="11" xfId="33" applyNumberFormat="1" applyFont="1" applyFill="1" applyBorder="1" applyAlignment="1">
      <alignment vertical="center"/>
    </xf>
    <xf numFmtId="3" fontId="3" fillId="0" borderId="11" xfId="37" applyNumberFormat="1" applyFont="1" applyFill="1" applyBorder="1" applyAlignment="1">
      <alignment vertical="center"/>
      <protection/>
    </xf>
    <xf numFmtId="208" fontId="3" fillId="0" borderId="11" xfId="33" applyNumberFormat="1" applyFont="1" applyFill="1" applyBorder="1" applyAlignment="1">
      <alignment horizontal="right" vertical="center"/>
    </xf>
    <xf numFmtId="0" fontId="11" fillId="0" borderId="11" xfId="37" applyFont="1" applyBorder="1" applyAlignment="1">
      <alignment horizontal="center" vertical="center" wrapText="1"/>
      <protection/>
    </xf>
    <xf numFmtId="0" fontId="5" fillId="0" borderId="12" xfId="37" applyFont="1" applyFill="1" applyBorder="1" applyAlignment="1">
      <alignment horizontal="center"/>
      <protection/>
    </xf>
    <xf numFmtId="0" fontId="5" fillId="0" borderId="13" xfId="37" applyFont="1" applyFill="1" applyBorder="1" applyAlignment="1">
      <alignment horizontal="center" vertical="center"/>
      <protection/>
    </xf>
    <xf numFmtId="208" fontId="5" fillId="0" borderId="13" xfId="33" applyNumberFormat="1" applyFont="1" applyFill="1" applyBorder="1" applyAlignment="1">
      <alignment horizontal="center" vertical="center"/>
    </xf>
    <xf numFmtId="0" fontId="5" fillId="0" borderId="10" xfId="37" applyFont="1" applyFill="1" applyBorder="1" applyAlignment="1">
      <alignment horizontal="center"/>
      <protection/>
    </xf>
    <xf numFmtId="0" fontId="5" fillId="0" borderId="12" xfId="37" applyFont="1" applyFill="1" applyBorder="1" applyAlignment="1">
      <alignment horizontal="centerContinuous" vertical="center"/>
      <protection/>
    </xf>
    <xf numFmtId="208" fontId="5" fillId="0" borderId="12" xfId="33" applyNumberFormat="1" applyFont="1" applyFill="1" applyBorder="1" applyAlignment="1">
      <alignment horizontal="centerContinuous" vertical="center"/>
    </xf>
    <xf numFmtId="3" fontId="3" fillId="0" borderId="14" xfId="33" applyNumberFormat="1" applyFont="1" applyFill="1" applyBorder="1" applyAlignment="1">
      <alignment vertical="center"/>
    </xf>
    <xf numFmtId="208" fontId="3" fillId="0" borderId="0" xfId="33" applyNumberFormat="1" applyFont="1" applyAlignment="1">
      <alignment horizontal="center" vertical="center"/>
    </xf>
    <xf numFmtId="0" fontId="9" fillId="0" borderId="0" xfId="37" applyFont="1" applyFill="1" applyAlignment="1">
      <alignment/>
      <protection/>
    </xf>
    <xf numFmtId="0" fontId="9" fillId="0" borderId="0" xfId="37" applyFont="1" applyFill="1" applyAlignment="1">
      <alignment horizontal="center"/>
      <protection/>
    </xf>
    <xf numFmtId="0" fontId="6" fillId="0" borderId="0" xfId="37" applyFont="1" applyFill="1" applyAlignment="1">
      <alignment/>
      <protection/>
    </xf>
    <xf numFmtId="0" fontId="8" fillId="33" borderId="0" xfId="37" applyFont="1" applyFill="1" applyBorder="1" applyAlignment="1">
      <alignment horizontal="left"/>
      <protection/>
    </xf>
    <xf numFmtId="0" fontId="8" fillId="0" borderId="0" xfId="37" applyFont="1" applyAlignment="1">
      <alignment/>
      <protection/>
    </xf>
    <xf numFmtId="3" fontId="8" fillId="0" borderId="0" xfId="37" applyNumberFormat="1" applyFont="1" applyFill="1" applyBorder="1" applyAlignment="1">
      <alignment/>
      <protection/>
    </xf>
    <xf numFmtId="0" fontId="8" fillId="33" borderId="0" xfId="37" applyFont="1" applyFill="1" applyBorder="1" applyAlignment="1">
      <alignment horizontal="center" shrinkToFit="1"/>
      <protection/>
    </xf>
    <xf numFmtId="0" fontId="8" fillId="33" borderId="0" xfId="37" applyFont="1" applyFill="1" applyBorder="1" applyAlignment="1">
      <alignment horizontal="center" vertical="center" wrapText="1"/>
      <protection/>
    </xf>
    <xf numFmtId="208" fontId="8" fillId="33" borderId="0" xfId="33" applyNumberFormat="1" applyFont="1" applyFill="1" applyBorder="1" applyAlignment="1">
      <alignment horizontal="left"/>
    </xf>
    <xf numFmtId="0" fontId="3" fillId="0" borderId="0" xfId="37" applyFont="1" applyFill="1" applyBorder="1" applyAlignment="1">
      <alignment/>
      <protection/>
    </xf>
    <xf numFmtId="0" fontId="3" fillId="33" borderId="0" xfId="37" applyFont="1" applyFill="1" applyBorder="1" applyAlignment="1">
      <alignment horizontal="center" vertical="center" wrapText="1"/>
      <protection/>
    </xf>
    <xf numFmtId="0" fontId="3" fillId="33" borderId="0" xfId="37" applyFont="1" applyFill="1" applyBorder="1" applyAlignment="1">
      <alignment vertical="center" wrapText="1"/>
      <protection/>
    </xf>
    <xf numFmtId="3" fontId="8" fillId="33" borderId="0" xfId="37" applyNumberFormat="1" applyFont="1" applyFill="1" applyBorder="1" applyAlignment="1">
      <alignment horizontal="center"/>
      <protection/>
    </xf>
    <xf numFmtId="0" fontId="8" fillId="33" borderId="0" xfId="37" applyFont="1" applyFill="1" applyBorder="1" applyAlignment="1">
      <alignment/>
      <protection/>
    </xf>
    <xf numFmtId="0" fontId="8" fillId="0" borderId="0" xfId="37" applyFont="1" applyFill="1" applyBorder="1" applyAlignment="1">
      <alignment/>
      <protection/>
    </xf>
    <xf numFmtId="208" fontId="7" fillId="0" borderId="0" xfId="33" applyNumberFormat="1" applyFont="1" applyFill="1" applyAlignment="1">
      <alignment/>
    </xf>
    <xf numFmtId="0" fontId="3" fillId="33" borderId="0" xfId="37" applyFont="1" applyFill="1" applyBorder="1" applyAlignment="1">
      <alignment horizontal="center" shrinkToFit="1"/>
      <protection/>
    </xf>
    <xf numFmtId="0" fontId="8" fillId="0" borderId="0" xfId="37" applyFont="1" applyFill="1" applyBorder="1" applyAlignment="1">
      <alignment horizontal="center"/>
      <protection/>
    </xf>
    <xf numFmtId="0" fontId="8" fillId="33" borderId="0" xfId="37" applyFont="1" applyFill="1" applyBorder="1" applyAlignment="1">
      <alignment vertical="center" wrapText="1"/>
      <protection/>
    </xf>
    <xf numFmtId="3" fontId="8" fillId="33" borderId="0" xfId="37" applyNumberFormat="1" applyFont="1" applyFill="1" applyBorder="1" applyAlignment="1">
      <alignment horizontal="left"/>
      <protection/>
    </xf>
    <xf numFmtId="0" fontId="8" fillId="33" borderId="0" xfId="37" applyFont="1" applyFill="1" applyBorder="1" applyAlignment="1">
      <alignment horizontal="right"/>
      <protection/>
    </xf>
    <xf numFmtId="0" fontId="8" fillId="33" borderId="0" xfId="37" applyFont="1" applyFill="1" applyBorder="1" applyAlignment="1">
      <alignment horizontal="center"/>
      <protection/>
    </xf>
    <xf numFmtId="0" fontId="7" fillId="0" borderId="0" xfId="37" applyFont="1" applyFill="1" applyAlignment="1">
      <alignment/>
      <protection/>
    </xf>
    <xf numFmtId="0" fontId="8" fillId="0" borderId="0" xfId="37" applyFont="1" applyFill="1" applyBorder="1" applyAlignment="1">
      <alignment horizontal="left"/>
      <protection/>
    </xf>
    <xf numFmtId="3" fontId="8" fillId="33" borderId="0" xfId="37" applyNumberFormat="1" applyFont="1" applyFill="1" applyBorder="1" applyAlignment="1">
      <alignment/>
      <protection/>
    </xf>
    <xf numFmtId="3" fontId="8" fillId="33" borderId="0" xfId="33" applyNumberFormat="1" applyFont="1" applyFill="1" applyBorder="1" applyAlignment="1">
      <alignment/>
    </xf>
    <xf numFmtId="3" fontId="8" fillId="33" borderId="0" xfId="33" applyNumberFormat="1" applyFont="1" applyFill="1" applyBorder="1" applyAlignment="1">
      <alignment horizontal="center"/>
    </xf>
    <xf numFmtId="0" fontId="10" fillId="0" borderId="0" xfId="37" applyFont="1" applyFill="1" applyBorder="1" applyAlignment="1">
      <alignment/>
      <protection/>
    </xf>
    <xf numFmtId="208" fontId="8" fillId="33" borderId="0" xfId="33" applyNumberFormat="1" applyFont="1" applyFill="1" applyBorder="1" applyAlignment="1" quotePrefix="1">
      <alignment horizontal="left"/>
    </xf>
    <xf numFmtId="0" fontId="8" fillId="0" borderId="0" xfId="37" applyFont="1" applyFill="1" applyBorder="1" applyAlignment="1">
      <alignment horizontal="center" shrinkToFit="1"/>
      <protection/>
    </xf>
    <xf numFmtId="0" fontId="8" fillId="33" borderId="0" xfId="37" applyFont="1" applyFill="1" applyBorder="1" applyAlignment="1" quotePrefix="1">
      <alignment horizontal="left"/>
      <protection/>
    </xf>
    <xf numFmtId="208" fontId="6" fillId="0" borderId="0" xfId="33" applyNumberFormat="1" applyFont="1" applyFill="1" applyAlignment="1">
      <alignment/>
    </xf>
    <xf numFmtId="0" fontId="6" fillId="0" borderId="0" xfId="37" applyFont="1" applyFill="1" applyAlignment="1">
      <alignment horizontal="center"/>
      <protection/>
    </xf>
    <xf numFmtId="0" fontId="3" fillId="0" borderId="0" xfId="37" applyFont="1" applyFill="1" applyAlignment="1">
      <alignment/>
      <protection/>
    </xf>
    <xf numFmtId="0" fontId="3" fillId="0" borderId="0" xfId="37" applyFont="1" applyFill="1" applyAlignment="1">
      <alignment horizontal="center"/>
      <protection/>
    </xf>
    <xf numFmtId="0" fontId="5" fillId="0" borderId="0" xfId="37" applyFont="1" applyFill="1" applyAlignment="1">
      <alignment/>
      <protection/>
    </xf>
    <xf numFmtId="208" fontId="5" fillId="0" borderId="0" xfId="33" applyNumberFormat="1" applyFont="1" applyFill="1" applyAlignment="1">
      <alignment/>
    </xf>
    <xf numFmtId="0" fontId="5" fillId="0" borderId="0" xfId="37" applyFont="1" applyFill="1" applyAlignment="1">
      <alignment horizontal="center"/>
      <protection/>
    </xf>
    <xf numFmtId="0" fontId="8" fillId="0" borderId="0" xfId="37" applyFont="1" applyFill="1">
      <alignment/>
      <protection/>
    </xf>
    <xf numFmtId="0" fontId="5" fillId="34" borderId="14" xfId="37" applyFont="1" applyFill="1" applyBorder="1" applyAlignment="1">
      <alignment horizontal="center"/>
      <protection/>
    </xf>
    <xf numFmtId="0" fontId="3" fillId="0" borderId="14" xfId="37" applyFont="1" applyFill="1" applyBorder="1" applyAlignment="1">
      <alignment/>
      <protection/>
    </xf>
    <xf numFmtId="0" fontId="3" fillId="0" borderId="10" xfId="37" applyFont="1" applyFill="1" applyBorder="1" applyAlignment="1">
      <alignment vertical="center"/>
      <protection/>
    </xf>
    <xf numFmtId="0" fontId="3" fillId="0" borderId="16" xfId="37" applyFont="1" applyFill="1" applyBorder="1" applyAlignment="1">
      <alignment/>
      <protection/>
    </xf>
    <xf numFmtId="0" fontId="4" fillId="0" borderId="16" xfId="37" applyFont="1" applyFill="1" applyBorder="1" applyAlignment="1">
      <alignment horizontal="center"/>
      <protection/>
    </xf>
    <xf numFmtId="0" fontId="13" fillId="0" borderId="16" xfId="37" applyFont="1" applyFill="1" applyBorder="1" applyAlignment="1">
      <alignment vertical="center"/>
      <protection/>
    </xf>
    <xf numFmtId="0" fontId="3" fillId="0" borderId="16" xfId="37" applyFont="1" applyFill="1" applyBorder="1" applyAlignment="1">
      <alignment horizontal="center"/>
      <protection/>
    </xf>
    <xf numFmtId="0" fontId="3" fillId="0" borderId="0" xfId="37" applyFont="1" applyFill="1" applyBorder="1" applyAlignment="1">
      <alignment vertical="center"/>
      <protection/>
    </xf>
    <xf numFmtId="0" fontId="3" fillId="34" borderId="16" xfId="37" applyFont="1" applyFill="1" applyBorder="1" applyAlignment="1">
      <alignment/>
      <protection/>
    </xf>
    <xf numFmtId="208" fontId="4" fillId="34" borderId="14" xfId="33" applyNumberFormat="1" applyFont="1" applyFill="1" applyBorder="1" applyAlignment="1">
      <alignment/>
    </xf>
    <xf numFmtId="3" fontId="3" fillId="0" borderId="14" xfId="37" applyNumberFormat="1" applyFont="1" applyFill="1" applyBorder="1" applyAlignment="1">
      <alignment vertical="center"/>
      <protection/>
    </xf>
    <xf numFmtId="0" fontId="13" fillId="0" borderId="0" xfId="37" applyFont="1" applyFill="1" applyBorder="1" applyAlignment="1">
      <alignment vertical="center"/>
      <protection/>
    </xf>
    <xf numFmtId="0" fontId="5" fillId="0" borderId="17" xfId="37" applyFont="1" applyFill="1" applyBorder="1" applyAlignment="1">
      <alignment horizontal="center" vertical="center" shrinkToFit="1"/>
      <protection/>
    </xf>
    <xf numFmtId="0" fontId="3" fillId="0" borderId="11" xfId="37" applyFont="1" applyFill="1" applyBorder="1" applyAlignment="1">
      <alignment horizontal="center" shrinkToFit="1"/>
      <protection/>
    </xf>
    <xf numFmtId="9" fontId="3" fillId="0" borderId="11" xfId="37" applyNumberFormat="1" applyFont="1" applyFill="1" applyBorder="1" applyAlignment="1">
      <alignment horizontal="center" shrinkToFit="1"/>
      <protection/>
    </xf>
    <xf numFmtId="0" fontId="3" fillId="33" borderId="11" xfId="37" applyFont="1" applyFill="1" applyBorder="1" applyAlignment="1">
      <alignment vertical="center" wrapText="1"/>
      <protection/>
    </xf>
    <xf numFmtId="3" fontId="3" fillId="33" borderId="11" xfId="37" applyNumberFormat="1" applyFont="1" applyFill="1" applyBorder="1" applyAlignment="1">
      <alignment/>
      <protection/>
    </xf>
    <xf numFmtId="208" fontId="3" fillId="33" borderId="11" xfId="33" applyNumberFormat="1" applyFont="1" applyFill="1" applyBorder="1" applyAlignment="1">
      <alignment vertical="center" wrapText="1"/>
    </xf>
    <xf numFmtId="0" fontId="3" fillId="33" borderId="11" xfId="37" applyFont="1" applyFill="1" applyBorder="1" applyAlignment="1">
      <alignment horizontal="center" vertical="center" wrapText="1"/>
      <protection/>
    </xf>
    <xf numFmtId="0" fontId="3" fillId="33" borderId="11" xfId="37" applyFont="1" applyFill="1" applyBorder="1" applyAlignment="1">
      <alignment horizontal="left"/>
      <protection/>
    </xf>
    <xf numFmtId="3" fontId="3" fillId="33" borderId="11" xfId="33" applyNumberFormat="1" applyFont="1" applyFill="1" applyBorder="1" applyAlignment="1">
      <alignment/>
    </xf>
    <xf numFmtId="208" fontId="3" fillId="33" borderId="11" xfId="33" applyNumberFormat="1" applyFont="1" applyFill="1" applyBorder="1" applyAlignment="1">
      <alignment horizontal="center" vertical="center" wrapText="1"/>
    </xf>
    <xf numFmtId="0" fontId="3" fillId="0" borderId="11" xfId="37" applyFont="1" applyBorder="1">
      <alignment/>
      <protection/>
    </xf>
    <xf numFmtId="0" fontId="9" fillId="0" borderId="0" xfId="37" applyFont="1" applyFill="1" applyBorder="1" applyAlignment="1">
      <alignment/>
      <protection/>
    </xf>
    <xf numFmtId="3" fontId="8" fillId="0" borderId="0" xfId="37" applyNumberFormat="1" applyFont="1" applyFill="1" applyBorder="1" applyAlignment="1">
      <alignment shrinkToFit="1"/>
      <protection/>
    </xf>
    <xf numFmtId="3" fontId="8" fillId="33" borderId="0" xfId="37" applyNumberFormat="1" applyFont="1" applyFill="1" applyBorder="1" applyAlignment="1">
      <alignment horizontal="right"/>
      <protection/>
    </xf>
    <xf numFmtId="3" fontId="15" fillId="0" borderId="0" xfId="37" applyNumberFormat="1" applyFont="1" applyFill="1" applyBorder="1" applyAlignment="1">
      <alignment shrinkToFit="1"/>
      <protection/>
    </xf>
    <xf numFmtId="3" fontId="8" fillId="33" borderId="0" xfId="33" applyNumberFormat="1" applyFont="1" applyFill="1" applyBorder="1" applyAlignment="1">
      <alignment horizontal="right"/>
    </xf>
    <xf numFmtId="3" fontId="10" fillId="0" borderId="0" xfId="37" applyNumberFormat="1" applyFont="1" applyFill="1" applyBorder="1" applyAlignment="1">
      <alignment/>
      <protection/>
    </xf>
    <xf numFmtId="0" fontId="8" fillId="0" borderId="0" xfId="37" applyFont="1" applyFill="1" applyBorder="1">
      <alignment/>
      <protection/>
    </xf>
    <xf numFmtId="3" fontId="8" fillId="33" borderId="0" xfId="33" applyNumberFormat="1" applyFont="1" applyFill="1" applyBorder="1" applyAlignment="1">
      <alignment horizontal="left"/>
    </xf>
    <xf numFmtId="0" fontId="10" fillId="33" borderId="0" xfId="37" applyFont="1" applyFill="1" applyBorder="1" applyAlignment="1">
      <alignment vertical="center" wrapText="1"/>
      <protection/>
    </xf>
    <xf numFmtId="0" fontId="8" fillId="0" borderId="0" xfId="37" applyFont="1" applyFill="1" applyBorder="1" applyAlignment="1">
      <alignment horizontal="right"/>
      <protection/>
    </xf>
    <xf numFmtId="0" fontId="8" fillId="0" borderId="0" xfId="37" applyFont="1" applyFill="1" applyAlignment="1">
      <alignment horizontal="centerContinuous"/>
      <protection/>
    </xf>
    <xf numFmtId="0" fontId="7" fillId="0" borderId="0" xfId="37" applyFont="1" applyFill="1" applyAlignment="1">
      <alignment horizontal="centerContinuous"/>
      <protection/>
    </xf>
    <xf numFmtId="0" fontId="6" fillId="0" borderId="0" xfId="37" applyFont="1" applyFill="1" applyAlignment="1">
      <alignment horizontal="centerContinuous"/>
      <protection/>
    </xf>
    <xf numFmtId="0" fontId="5" fillId="0" borderId="18" xfId="37" applyFont="1" applyFill="1" applyBorder="1" applyAlignment="1">
      <alignment horizontal="center"/>
      <protection/>
    </xf>
    <xf numFmtId="0" fontId="5" fillId="34" borderId="16" xfId="37" applyFont="1" applyFill="1" applyBorder="1" applyAlignment="1">
      <alignment horizontal="center"/>
      <protection/>
    </xf>
    <xf numFmtId="0" fontId="3" fillId="0" borderId="18" xfId="37" applyFont="1" applyFill="1" applyBorder="1" applyAlignment="1">
      <alignment/>
      <protection/>
    </xf>
    <xf numFmtId="0" fontId="3" fillId="0" borderId="19" xfId="37" applyFont="1" applyFill="1" applyBorder="1" applyAlignment="1">
      <alignment vertical="center"/>
      <protection/>
    </xf>
    <xf numFmtId="0" fontId="8" fillId="0" borderId="0" xfId="37" applyFont="1" applyFill="1" applyAlignment="1">
      <alignment horizontal="center"/>
      <protection/>
    </xf>
    <xf numFmtId="0" fontId="3" fillId="34" borderId="14" xfId="37" applyFont="1" applyFill="1" applyBorder="1" applyAlignment="1">
      <alignment/>
      <protection/>
    </xf>
    <xf numFmtId="0" fontId="57" fillId="0" borderId="13" xfId="52" applyFont="1" applyBorder="1" applyAlignment="1">
      <alignment horizontal="center"/>
      <protection/>
    </xf>
    <xf numFmtId="0" fontId="57" fillId="0" borderId="13" xfId="37" applyFont="1" applyFill="1" applyBorder="1" applyAlignment="1">
      <alignment vertical="center"/>
      <protection/>
    </xf>
    <xf numFmtId="0" fontId="3" fillId="0" borderId="18" xfId="37" applyFont="1" applyFill="1" applyBorder="1" applyAlignment="1">
      <alignment vertical="center"/>
      <protection/>
    </xf>
    <xf numFmtId="0" fontId="3" fillId="0" borderId="20" xfId="37" applyFont="1" applyFill="1" applyBorder="1" applyAlignment="1">
      <alignment vertical="center"/>
      <protection/>
    </xf>
    <xf numFmtId="0" fontId="13" fillId="0" borderId="14" xfId="37" applyFont="1" applyFill="1" applyBorder="1" applyAlignment="1">
      <alignment vertical="center"/>
      <protection/>
    </xf>
    <xf numFmtId="3" fontId="3" fillId="0" borderId="15" xfId="37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11" xfId="37" applyNumberFormat="1" applyFont="1" applyFill="1" applyBorder="1" applyAlignment="1">
      <alignment horizontal="center"/>
      <protection/>
    </xf>
    <xf numFmtId="3" fontId="3" fillId="0" borderId="13" xfId="37" applyNumberFormat="1" applyFont="1" applyFill="1" applyBorder="1" applyAlignment="1">
      <alignment horizontal="center"/>
      <protection/>
    </xf>
    <xf numFmtId="0" fontId="5" fillId="35" borderId="14" xfId="0" applyFont="1" applyFill="1" applyBorder="1" applyAlignment="1">
      <alignment horizontal="center"/>
    </xf>
    <xf numFmtId="0" fontId="58" fillId="0" borderId="0" xfId="53" applyFont="1" applyBorder="1">
      <alignment/>
      <protection/>
    </xf>
    <xf numFmtId="0" fontId="58" fillId="0" borderId="0" xfId="52" applyFont="1" applyBorder="1">
      <alignment/>
      <protection/>
    </xf>
    <xf numFmtId="0" fontId="5" fillId="36" borderId="14" xfId="37" applyFont="1" applyFill="1" applyBorder="1" applyAlignment="1">
      <alignment horizontal="center"/>
      <protection/>
    </xf>
    <xf numFmtId="0" fontId="3" fillId="0" borderId="15" xfId="52" applyFont="1" applyBorder="1">
      <alignment/>
      <protection/>
    </xf>
    <xf numFmtId="0" fontId="3" fillId="0" borderId="15" xfId="52" applyFont="1" applyBorder="1" applyAlignment="1">
      <alignment horizontal="center"/>
      <protection/>
    </xf>
    <xf numFmtId="3" fontId="3" fillId="0" borderId="15" xfId="52" applyNumberFormat="1" applyFont="1" applyBorder="1">
      <alignment/>
      <protection/>
    </xf>
    <xf numFmtId="0" fontId="3" fillId="0" borderId="17" xfId="37" applyFont="1" applyBorder="1">
      <alignment/>
      <protection/>
    </xf>
    <xf numFmtId="0" fontId="3" fillId="0" borderId="21" xfId="37" applyFont="1" applyFill="1" applyBorder="1" applyAlignment="1">
      <alignment horizontal="center"/>
      <protection/>
    </xf>
    <xf numFmtId="0" fontId="3" fillId="0" borderId="21" xfId="37" applyFont="1" applyFill="1" applyBorder="1" applyAlignment="1">
      <alignment horizontal="center" vertical="center"/>
      <protection/>
    </xf>
    <xf numFmtId="3" fontId="3" fillId="0" borderId="21" xfId="33" applyNumberFormat="1" applyFont="1" applyFill="1" applyBorder="1" applyAlignment="1">
      <alignment vertical="center"/>
    </xf>
    <xf numFmtId="3" fontId="3" fillId="0" borderId="21" xfId="37" applyNumberFormat="1" applyFont="1" applyFill="1" applyBorder="1" applyAlignment="1">
      <alignment/>
      <protection/>
    </xf>
    <xf numFmtId="0" fontId="3" fillId="0" borderId="22" xfId="0" applyFont="1" applyBorder="1" applyAlignment="1">
      <alignment/>
    </xf>
    <xf numFmtId="0" fontId="3" fillId="0" borderId="0" xfId="37" applyFont="1" applyFill="1">
      <alignment/>
      <protection/>
    </xf>
    <xf numFmtId="0" fontId="3" fillId="33" borderId="0" xfId="37" applyFont="1" applyFill="1" applyBorder="1" applyAlignment="1">
      <alignment/>
      <protection/>
    </xf>
    <xf numFmtId="0" fontId="3" fillId="33" borderId="0" xfId="37" applyFont="1" applyFill="1" applyBorder="1" applyAlignment="1">
      <alignment horizontal="center"/>
      <protection/>
    </xf>
    <xf numFmtId="0" fontId="3" fillId="33" borderId="0" xfId="37" applyFont="1" applyFill="1" applyBorder="1" applyAlignment="1" quotePrefix="1">
      <alignment horizontal="left"/>
      <protection/>
    </xf>
    <xf numFmtId="3" fontId="3" fillId="33" borderId="0" xfId="37" applyNumberFormat="1" applyFont="1" applyFill="1" applyBorder="1" applyAlignment="1">
      <alignment horizontal="center"/>
      <protection/>
    </xf>
    <xf numFmtId="0" fontId="3" fillId="0" borderId="0" xfId="37" applyFont="1" applyFill="1" applyBorder="1" applyAlignment="1">
      <alignment horizontal="center" shrinkToFit="1"/>
      <protection/>
    </xf>
    <xf numFmtId="208" fontId="3" fillId="33" borderId="0" xfId="33" applyNumberFormat="1" applyFont="1" applyFill="1" applyBorder="1" applyAlignment="1" quotePrefix="1">
      <alignment horizontal="left"/>
    </xf>
    <xf numFmtId="0" fontId="17" fillId="0" borderId="0" xfId="37" applyFont="1" applyFill="1" applyBorder="1" applyAlignment="1">
      <alignment/>
      <protection/>
    </xf>
    <xf numFmtId="3" fontId="3" fillId="33" borderId="0" xfId="37" applyNumberFormat="1" applyFont="1" applyFill="1" applyBorder="1" applyAlignment="1">
      <alignment/>
      <protection/>
    </xf>
    <xf numFmtId="0" fontId="3" fillId="0" borderId="0" xfId="37" applyFont="1" applyFill="1" applyBorder="1" applyAlignment="1">
      <alignment horizontal="left"/>
      <protection/>
    </xf>
    <xf numFmtId="3" fontId="3" fillId="33" borderId="0" xfId="33" applyNumberFormat="1" applyFont="1" applyFill="1" applyBorder="1" applyAlignment="1">
      <alignment horizontal="center"/>
    </xf>
    <xf numFmtId="3" fontId="3" fillId="33" borderId="0" xfId="33" applyNumberFormat="1" applyFont="1" applyFill="1" applyBorder="1" applyAlignment="1">
      <alignment/>
    </xf>
    <xf numFmtId="0" fontId="3" fillId="33" borderId="0" xfId="37" applyFont="1" applyFill="1" applyBorder="1" applyAlignment="1">
      <alignment horizontal="left"/>
      <protection/>
    </xf>
    <xf numFmtId="208" fontId="3" fillId="33" borderId="0" xfId="33" applyNumberFormat="1" applyFont="1" applyFill="1" applyBorder="1" applyAlignment="1">
      <alignment horizontal="left"/>
    </xf>
    <xf numFmtId="0" fontId="3" fillId="33" borderId="0" xfId="37" applyFont="1" applyFill="1" applyBorder="1" applyAlignment="1">
      <alignment horizontal="right"/>
      <protection/>
    </xf>
    <xf numFmtId="3" fontId="3" fillId="33" borderId="0" xfId="37" applyNumberFormat="1" applyFont="1" applyFill="1" applyBorder="1" applyAlignment="1">
      <alignment horizontal="left"/>
      <protection/>
    </xf>
    <xf numFmtId="0" fontId="3" fillId="0" borderId="23" xfId="37" applyFont="1" applyBorder="1">
      <alignment/>
      <protection/>
    </xf>
    <xf numFmtId="0" fontId="3" fillId="0" borderId="15" xfId="37" applyFont="1" applyFill="1" applyBorder="1" applyAlignment="1">
      <alignment vertical="center"/>
      <protection/>
    </xf>
    <xf numFmtId="0" fontId="3" fillId="0" borderId="24" xfId="37" applyFont="1" applyFill="1" applyBorder="1" applyAlignment="1">
      <alignment/>
      <protection/>
    </xf>
    <xf numFmtId="0" fontId="3" fillId="0" borderId="10" xfId="37" applyFont="1" applyBorder="1">
      <alignment/>
      <protection/>
    </xf>
    <xf numFmtId="208" fontId="3" fillId="0" borderId="11" xfId="33" applyNumberFormat="1" applyFont="1" applyFill="1" applyBorder="1" applyAlignment="1">
      <alignment/>
    </xf>
    <xf numFmtId="0" fontId="3" fillId="0" borderId="13" xfId="37" applyFont="1" applyBorder="1">
      <alignment/>
      <protection/>
    </xf>
    <xf numFmtId="208" fontId="3" fillId="0" borderId="13" xfId="33" applyNumberFormat="1" applyFont="1" applyBorder="1" applyAlignment="1">
      <alignment/>
    </xf>
    <xf numFmtId="0" fontId="5" fillId="0" borderId="24" xfId="37" applyFont="1" applyFill="1" applyBorder="1" applyAlignment="1">
      <alignment/>
      <protection/>
    </xf>
    <xf numFmtId="0" fontId="3" fillId="0" borderId="0" xfId="37" applyFont="1" applyBorder="1">
      <alignment/>
      <protection/>
    </xf>
    <xf numFmtId="208" fontId="3" fillId="0" borderId="0" xfId="33" applyNumberFormat="1" applyFont="1" applyBorder="1" applyAlignment="1">
      <alignment/>
    </xf>
    <xf numFmtId="0" fontId="3" fillId="0" borderId="10" xfId="37" applyFont="1" applyFill="1" applyBorder="1" applyAlignment="1">
      <alignment horizontal="center"/>
      <protection/>
    </xf>
    <xf numFmtId="0" fontId="3" fillId="0" borderId="10" xfId="37" applyFont="1" applyFill="1" applyBorder="1" applyAlignment="1">
      <alignment horizontal="center" vertical="center"/>
      <protection/>
    </xf>
    <xf numFmtId="3" fontId="3" fillId="0" borderId="10" xfId="33" applyNumberFormat="1" applyFont="1" applyFill="1" applyBorder="1" applyAlignment="1">
      <alignment vertical="center"/>
    </xf>
    <xf numFmtId="0" fontId="11" fillId="0" borderId="13" xfId="37" applyFont="1" applyBorder="1" applyAlignment="1">
      <alignment horizontal="center" vertical="center" wrapText="1"/>
      <protection/>
    </xf>
    <xf numFmtId="208" fontId="3" fillId="0" borderId="14" xfId="33" applyNumberFormat="1" applyFont="1" applyFill="1" applyBorder="1" applyAlignment="1">
      <alignment horizontal="center" vertical="center"/>
    </xf>
    <xf numFmtId="0" fontId="5" fillId="36" borderId="11" xfId="37" applyFont="1" applyFill="1" applyBorder="1" applyAlignment="1">
      <alignment horizontal="center"/>
      <protection/>
    </xf>
    <xf numFmtId="0" fontId="3" fillId="0" borderId="13" xfId="37" applyFont="1" applyFill="1" applyBorder="1" applyAlignment="1">
      <alignment/>
      <protection/>
    </xf>
    <xf numFmtId="0" fontId="3" fillId="0" borderId="19" xfId="37" applyFont="1" applyFill="1" applyBorder="1" applyAlignment="1">
      <alignment/>
      <protection/>
    </xf>
    <xf numFmtId="3" fontId="3" fillId="0" borderId="21" xfId="37" applyNumberFormat="1" applyFont="1" applyFill="1" applyBorder="1" applyAlignment="1">
      <alignment horizontal="center" vertical="center"/>
      <protection/>
    </xf>
    <xf numFmtId="0" fontId="5" fillId="0" borderId="21" xfId="37" applyFont="1" applyFill="1" applyBorder="1" applyAlignment="1">
      <alignment horizontal="center"/>
      <protection/>
    </xf>
    <xf numFmtId="3" fontId="3" fillId="0" borderId="15" xfId="37" applyNumberFormat="1" applyFont="1" applyFill="1" applyBorder="1" applyAlignment="1">
      <alignment horizontal="center" vertical="center"/>
      <protection/>
    </xf>
    <xf numFmtId="208" fontId="3" fillId="0" borderId="15" xfId="33" applyNumberFormat="1" applyFont="1" applyFill="1" applyBorder="1" applyAlignment="1">
      <alignment/>
    </xf>
    <xf numFmtId="0" fontId="5" fillId="0" borderId="15" xfId="37" applyFont="1" applyFill="1" applyBorder="1" applyAlignment="1">
      <alignment horizontal="center"/>
      <protection/>
    </xf>
    <xf numFmtId="4" fontId="3" fillId="0" borderId="15" xfId="34" applyNumberFormat="1" applyFont="1" applyFill="1" applyBorder="1" applyAlignment="1">
      <alignment vertical="center"/>
    </xf>
    <xf numFmtId="0" fontId="3" fillId="0" borderId="17" xfId="0" applyFont="1" applyBorder="1" applyAlignment="1">
      <alignment/>
    </xf>
    <xf numFmtId="3" fontId="3" fillId="0" borderId="10" xfId="37" applyNumberFormat="1" applyFont="1" applyFill="1" applyBorder="1" applyAlignment="1">
      <alignment horizontal="center" vertical="center"/>
      <protection/>
    </xf>
    <xf numFmtId="208" fontId="3" fillId="0" borderId="10" xfId="33" applyNumberFormat="1" applyFont="1" applyFill="1" applyBorder="1" applyAlignment="1">
      <alignment horizontal="center" vertical="center"/>
    </xf>
    <xf numFmtId="208" fontId="3" fillId="0" borderId="10" xfId="33" applyNumberFormat="1" applyFont="1" applyFill="1" applyBorder="1" applyAlignment="1">
      <alignment/>
    </xf>
    <xf numFmtId="0" fontId="5" fillId="36" borderId="10" xfId="37" applyFont="1" applyFill="1" applyBorder="1" applyAlignment="1">
      <alignment horizontal="center"/>
      <protection/>
    </xf>
    <xf numFmtId="0" fontId="3" fillId="0" borderId="25" xfId="37" applyFont="1" applyFill="1" applyBorder="1" applyAlignment="1">
      <alignment/>
      <protection/>
    </xf>
    <xf numFmtId="0" fontId="3" fillId="0" borderId="14" xfId="37" applyFont="1" applyFill="1" applyBorder="1" applyAlignment="1">
      <alignment vertical="center"/>
      <protection/>
    </xf>
    <xf numFmtId="3" fontId="3" fillId="0" borderId="14" xfId="37" applyNumberFormat="1" applyFont="1" applyFill="1" applyBorder="1" applyAlignment="1">
      <alignment horizontal="center"/>
      <protection/>
    </xf>
    <xf numFmtId="208" fontId="3" fillId="0" borderId="14" xfId="33" applyNumberFormat="1" applyFont="1" applyFill="1" applyBorder="1" applyAlignment="1">
      <alignment/>
    </xf>
    <xf numFmtId="0" fontId="3" fillId="0" borderId="26" xfId="37" applyFont="1" applyFill="1" applyBorder="1" applyAlignment="1">
      <alignment/>
      <protection/>
    </xf>
    <xf numFmtId="3" fontId="3" fillId="0" borderId="0" xfId="37" applyNumberFormat="1" applyFont="1" applyFill="1" applyBorder="1" applyAlignment="1">
      <alignment horizontal="center"/>
      <protection/>
    </xf>
    <xf numFmtId="0" fontId="5" fillId="0" borderId="11" xfId="37" applyFont="1" applyFill="1" applyBorder="1" applyAlignment="1">
      <alignment/>
      <protection/>
    </xf>
    <xf numFmtId="0" fontId="5" fillId="0" borderId="25" xfId="37" applyFont="1" applyFill="1" applyBorder="1" applyAlignment="1">
      <alignment horizontal="center"/>
      <protection/>
    </xf>
    <xf numFmtId="4" fontId="3" fillId="0" borderId="15" xfId="33" applyNumberFormat="1" applyFont="1" applyFill="1" applyBorder="1" applyAlignment="1">
      <alignment vertical="center"/>
    </xf>
    <xf numFmtId="49" fontId="3" fillId="0" borderId="15" xfId="37" applyNumberFormat="1" applyFont="1" applyFill="1" applyBorder="1" applyAlignment="1">
      <alignment/>
      <protection/>
    </xf>
    <xf numFmtId="49" fontId="14" fillId="0" borderId="15" xfId="37" applyNumberFormat="1" applyFont="1" applyFill="1" applyBorder="1" applyAlignment="1">
      <alignment/>
      <protection/>
    </xf>
    <xf numFmtId="0" fontId="13" fillId="0" borderId="13" xfId="37" applyFont="1" applyFill="1" applyBorder="1" applyAlignment="1">
      <alignment vertical="center"/>
      <protection/>
    </xf>
    <xf numFmtId="0" fontId="12" fillId="0" borderId="21" xfId="37" applyFont="1" applyFill="1" applyBorder="1" applyAlignment="1">
      <alignment vertical="center"/>
      <protection/>
    </xf>
    <xf numFmtId="3" fontId="3" fillId="0" borderId="21" xfId="37" applyNumberFormat="1" applyFont="1" applyFill="1" applyBorder="1" applyAlignment="1">
      <alignment vertical="center"/>
      <protection/>
    </xf>
    <xf numFmtId="208" fontId="4" fillId="0" borderId="21" xfId="33" applyNumberFormat="1" applyFont="1" applyBorder="1" applyAlignment="1">
      <alignment/>
    </xf>
    <xf numFmtId="0" fontId="3" fillId="0" borderId="17" xfId="37" applyFont="1" applyFill="1" applyBorder="1" applyAlignment="1">
      <alignment vertical="center"/>
      <protection/>
    </xf>
    <xf numFmtId="0" fontId="3" fillId="33" borderId="13" xfId="37" applyFont="1" applyFill="1" applyBorder="1" applyAlignment="1">
      <alignment horizontal="left"/>
      <protection/>
    </xf>
    <xf numFmtId="0" fontId="3" fillId="33" borderId="13" xfId="37" applyFont="1" applyFill="1" applyBorder="1" applyAlignment="1">
      <alignment horizontal="center" vertical="center" wrapText="1"/>
      <protection/>
    </xf>
    <xf numFmtId="0" fontId="3" fillId="33" borderId="13" xfId="37" applyFont="1" applyFill="1" applyBorder="1" applyAlignment="1">
      <alignment vertical="center" wrapText="1"/>
      <protection/>
    </xf>
    <xf numFmtId="208" fontId="3" fillId="33" borderId="13" xfId="33" applyNumberFormat="1" applyFont="1" applyFill="1" applyBorder="1" applyAlignment="1">
      <alignment vertical="center" wrapText="1"/>
    </xf>
    <xf numFmtId="3" fontId="3" fillId="33" borderId="13" xfId="37" applyNumberFormat="1" applyFont="1" applyFill="1" applyBorder="1" applyAlignment="1">
      <alignment/>
      <protection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53" applyFont="1" applyBorder="1">
      <alignment/>
      <protection/>
    </xf>
    <xf numFmtId="3" fontId="5" fillId="0" borderId="11" xfId="37" applyNumberFormat="1" applyFont="1" applyFill="1" applyBorder="1" applyAlignment="1">
      <alignment horizontal="center"/>
      <protection/>
    </xf>
    <xf numFmtId="0" fontId="57" fillId="0" borderId="0" xfId="52" applyFont="1" applyBorder="1" applyAlignment="1">
      <alignment horizontal="center"/>
      <protection/>
    </xf>
    <xf numFmtId="0" fontId="57" fillId="0" borderId="0" xfId="37" applyFont="1" applyFill="1" applyBorder="1" applyAlignment="1">
      <alignment vertical="center"/>
      <protection/>
    </xf>
    <xf numFmtId="49" fontId="3" fillId="0" borderId="0" xfId="37" applyNumberFormat="1" applyFont="1" applyFill="1" applyBorder="1" applyAlignment="1">
      <alignment/>
      <protection/>
    </xf>
    <xf numFmtId="49" fontId="14" fillId="0" borderId="0" xfId="37" applyNumberFormat="1" applyFont="1" applyFill="1" applyBorder="1" applyAlignment="1">
      <alignment/>
      <protection/>
    </xf>
    <xf numFmtId="3" fontId="9" fillId="0" borderId="0" xfId="37" applyNumberFormat="1" applyFont="1" applyFill="1" applyBorder="1" applyAlignment="1">
      <alignment/>
      <protection/>
    </xf>
    <xf numFmtId="3" fontId="5" fillId="0" borderId="14" xfId="0" applyNumberFormat="1" applyFont="1" applyFill="1" applyBorder="1" applyAlignment="1">
      <alignment vertical="center"/>
    </xf>
    <xf numFmtId="0" fontId="8" fillId="0" borderId="11" xfId="37" applyFont="1" applyBorder="1" applyAlignment="1">
      <alignment horizontal="center" vertical="center" wrapText="1"/>
      <protection/>
    </xf>
    <xf numFmtId="0" fontId="18" fillId="0" borderId="17" xfId="37" applyFont="1" applyBorder="1">
      <alignment/>
      <protection/>
    </xf>
    <xf numFmtId="0" fontId="8" fillId="0" borderId="0" xfId="37" applyFont="1" applyBorder="1" applyAlignment="1">
      <alignment horizontal="center" vertical="center" wrapText="1"/>
      <protection/>
    </xf>
    <xf numFmtId="0" fontId="7" fillId="0" borderId="11" xfId="37" applyFont="1" applyFill="1" applyBorder="1" applyAlignment="1">
      <alignment horizontal="center"/>
      <protection/>
    </xf>
    <xf numFmtId="0" fontId="7" fillId="0" borderId="11" xfId="37" applyFont="1" applyFill="1" applyBorder="1" applyAlignment="1">
      <alignment horizontal="center" vertical="center"/>
      <protection/>
    </xf>
    <xf numFmtId="208" fontId="7" fillId="0" borderId="11" xfId="33" applyNumberFormat="1" applyFont="1" applyFill="1" applyBorder="1" applyAlignment="1">
      <alignment horizontal="center" vertical="center"/>
    </xf>
    <xf numFmtId="0" fontId="7" fillId="0" borderId="11" xfId="37" applyFont="1" applyFill="1" applyBorder="1" applyAlignment="1">
      <alignment horizontal="center" vertical="center" shrinkToFit="1"/>
      <protection/>
    </xf>
    <xf numFmtId="0" fontId="7" fillId="0" borderId="0" xfId="52" applyFont="1" applyBorder="1">
      <alignment/>
      <protection/>
    </xf>
    <xf numFmtId="208" fontId="5" fillId="0" borderId="16" xfId="33" applyNumberFormat="1" applyFont="1" applyFill="1" applyBorder="1" applyAlignment="1">
      <alignment horizontal="center" vertical="center"/>
    </xf>
    <xf numFmtId="3" fontId="5" fillId="0" borderId="10" xfId="37" applyNumberFormat="1" applyFont="1" applyFill="1" applyBorder="1" applyAlignment="1">
      <alignment horizontal="center"/>
      <protection/>
    </xf>
    <xf numFmtId="0" fontId="18" fillId="0" borderId="11" xfId="37" applyFont="1" applyFill="1" applyBorder="1" applyAlignment="1">
      <alignment/>
      <protection/>
    </xf>
    <xf numFmtId="0" fontId="8" fillId="0" borderId="11" xfId="37" applyFont="1" applyFill="1" applyBorder="1" applyAlignment="1">
      <alignment horizontal="center"/>
      <protection/>
    </xf>
    <xf numFmtId="3" fontId="8" fillId="0" borderId="11" xfId="37" applyNumberFormat="1" applyFont="1" applyBorder="1" applyAlignment="1">
      <alignment horizontal="center"/>
      <protection/>
    </xf>
    <xf numFmtId="0" fontId="8" fillId="0" borderId="11" xfId="37" applyFont="1" applyBorder="1">
      <alignment/>
      <protection/>
    </xf>
    <xf numFmtId="0" fontId="8" fillId="0" borderId="11" xfId="37" applyFont="1" applyBorder="1" applyAlignment="1">
      <alignment horizontal="center"/>
      <protection/>
    </xf>
    <xf numFmtId="208" fontId="7" fillId="0" borderId="11" xfId="33" applyNumberFormat="1" applyFont="1" applyBorder="1" applyAlignment="1">
      <alignment horizontal="center"/>
    </xf>
    <xf numFmtId="208" fontId="8" fillId="0" borderId="11" xfId="33" applyNumberFormat="1" applyFont="1" applyBorder="1" applyAlignment="1">
      <alignment horizontal="center"/>
    </xf>
    <xf numFmtId="3" fontId="18" fillId="0" borderId="11" xfId="33" applyNumberFormat="1" applyFont="1" applyBorder="1" applyAlignment="1">
      <alignment/>
    </xf>
    <xf numFmtId="0" fontId="8" fillId="0" borderId="11" xfId="37" applyFont="1" applyBorder="1" applyAlignment="1">
      <alignment horizontal="center" shrinkToFit="1"/>
      <protection/>
    </xf>
    <xf numFmtId="0" fontId="8" fillId="0" borderId="11" xfId="37" applyFont="1" applyFill="1" applyBorder="1" applyAlignment="1">
      <alignment vertical="center"/>
      <protection/>
    </xf>
    <xf numFmtId="0" fontId="7" fillId="0" borderId="17" xfId="37" applyFont="1" applyFill="1" applyBorder="1" applyAlignment="1">
      <alignment horizontal="center" vertical="center" shrinkToFit="1"/>
      <protection/>
    </xf>
    <xf numFmtId="0" fontId="7" fillId="0" borderId="0" xfId="52" applyFont="1">
      <alignment/>
      <protection/>
    </xf>
    <xf numFmtId="0" fontId="18" fillId="0" borderId="11" xfId="37" applyFont="1" applyBorder="1">
      <alignment/>
      <protection/>
    </xf>
    <xf numFmtId="208" fontId="8" fillId="0" borderId="11" xfId="33" applyNumberFormat="1" applyFont="1" applyBorder="1" applyAlignment="1">
      <alignment/>
    </xf>
    <xf numFmtId="208" fontId="8" fillId="0" borderId="11" xfId="37" applyNumberFormat="1" applyFont="1" applyBorder="1">
      <alignment/>
      <protection/>
    </xf>
    <xf numFmtId="0" fontId="18" fillId="0" borderId="11" xfId="37" applyFont="1" applyFill="1" applyBorder="1" applyAlignment="1">
      <alignment horizontal="center"/>
      <protection/>
    </xf>
    <xf numFmtId="0" fontId="18" fillId="0" borderId="11" xfId="37" applyFont="1" applyBorder="1" applyAlignment="1">
      <alignment horizontal="center"/>
      <protection/>
    </xf>
    <xf numFmtId="208" fontId="7" fillId="0" borderId="11" xfId="37" applyNumberFormat="1" applyFont="1" applyBorder="1">
      <alignment/>
      <protection/>
    </xf>
    <xf numFmtId="3" fontId="5" fillId="0" borderId="14" xfId="37" applyNumberFormat="1" applyFont="1" applyFill="1" applyBorder="1" applyAlignment="1">
      <alignment vertical="center"/>
      <protection/>
    </xf>
    <xf numFmtId="3" fontId="5" fillId="0" borderId="16" xfId="33" applyNumberFormat="1" applyFont="1" applyFill="1" applyBorder="1" applyAlignment="1">
      <alignment vertical="center"/>
    </xf>
    <xf numFmtId="3" fontId="5" fillId="0" borderId="14" xfId="33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18" fillId="0" borderId="27" xfId="0" applyFon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/>
    </xf>
    <xf numFmtId="3" fontId="18" fillId="0" borderId="12" xfId="34" applyNumberFormat="1" applyFont="1" applyBorder="1" applyAlignment="1">
      <alignment/>
    </xf>
    <xf numFmtId="208" fontId="7" fillId="0" borderId="12" xfId="0" applyNumberFormat="1" applyFont="1" applyBorder="1" applyAlignment="1">
      <alignment/>
    </xf>
    <xf numFmtId="0" fontId="8" fillId="0" borderId="12" xfId="37" applyFont="1" applyBorder="1" applyAlignment="1">
      <alignment horizontal="center" vertical="center" wrapText="1"/>
      <protection/>
    </xf>
    <xf numFmtId="0" fontId="18" fillId="0" borderId="27" xfId="37" applyFont="1" applyBorder="1">
      <alignment/>
      <protection/>
    </xf>
    <xf numFmtId="0" fontId="18" fillId="0" borderId="12" xfId="37" applyFont="1" applyFill="1" applyBorder="1" applyAlignment="1">
      <alignment horizontal="center"/>
      <protection/>
    </xf>
    <xf numFmtId="0" fontId="18" fillId="0" borderId="12" xfId="37" applyFont="1" applyBorder="1" applyAlignment="1">
      <alignment horizontal="center"/>
      <protection/>
    </xf>
    <xf numFmtId="0" fontId="18" fillId="0" borderId="12" xfId="37" applyFont="1" applyBorder="1">
      <alignment/>
      <protection/>
    </xf>
    <xf numFmtId="3" fontId="18" fillId="0" borderId="12" xfId="33" applyNumberFormat="1" applyFont="1" applyBorder="1" applyAlignment="1">
      <alignment/>
    </xf>
    <xf numFmtId="208" fontId="7" fillId="0" borderId="12" xfId="37" applyNumberFormat="1" applyFont="1" applyBorder="1">
      <alignment/>
      <protection/>
    </xf>
    <xf numFmtId="0" fontId="8" fillId="0" borderId="28" xfId="37" applyFont="1" applyBorder="1" applyAlignment="1">
      <alignment horizontal="center" vertical="center" wrapText="1"/>
      <protection/>
    </xf>
    <xf numFmtId="0" fontId="7" fillId="0" borderId="12" xfId="37" applyFont="1" applyFill="1" applyBorder="1" applyAlignment="1">
      <alignment horizontal="center"/>
      <protection/>
    </xf>
    <xf numFmtId="0" fontId="7" fillId="0" borderId="12" xfId="37" applyFont="1" applyFill="1" applyBorder="1" applyAlignment="1">
      <alignment horizontal="center" vertical="center"/>
      <protection/>
    </xf>
    <xf numFmtId="0" fontId="7" fillId="0" borderId="12" xfId="37" applyFont="1" applyFill="1" applyBorder="1" applyAlignment="1">
      <alignment horizontal="center" vertical="center" shrinkToFit="1"/>
      <protection/>
    </xf>
    <xf numFmtId="0" fontId="18" fillId="0" borderId="12" xfId="37" applyFont="1" applyFill="1" applyBorder="1" applyAlignment="1">
      <alignment horizontal="center" vertical="center"/>
      <protection/>
    </xf>
    <xf numFmtId="3" fontId="18" fillId="0" borderId="12" xfId="37" applyNumberFormat="1" applyFont="1" applyFill="1" applyBorder="1" applyAlignment="1">
      <alignment horizontal="center" vertical="center"/>
      <protection/>
    </xf>
    <xf numFmtId="3" fontId="18" fillId="0" borderId="12" xfId="37" applyNumberFormat="1" applyFont="1" applyFill="1" applyBorder="1" applyAlignment="1">
      <alignment horizontal="center"/>
      <protection/>
    </xf>
    <xf numFmtId="3" fontId="18" fillId="0" borderId="11" xfId="37" applyNumberFormat="1" applyFont="1" applyFill="1" applyBorder="1" applyAlignment="1">
      <alignment horizontal="center"/>
      <protection/>
    </xf>
    <xf numFmtId="3" fontId="18" fillId="0" borderId="12" xfId="34" applyNumberFormat="1" applyFont="1" applyBorder="1" applyAlignment="1">
      <alignment vertical="center"/>
    </xf>
    <xf numFmtId="4" fontId="3" fillId="0" borderId="0" xfId="33" applyNumberFormat="1" applyFont="1" applyFill="1" applyBorder="1" applyAlignment="1">
      <alignment vertical="center"/>
    </xf>
    <xf numFmtId="0" fontId="3" fillId="0" borderId="17" xfId="37" applyFont="1" applyFill="1" applyBorder="1" applyAlignment="1">
      <alignment horizontal="center"/>
      <protection/>
    </xf>
    <xf numFmtId="0" fontId="5" fillId="0" borderId="20" xfId="37" applyFont="1" applyFill="1" applyBorder="1" applyAlignment="1">
      <alignment horizontal="center"/>
      <protection/>
    </xf>
    <xf numFmtId="0" fontId="3" fillId="0" borderId="29" xfId="37" applyFont="1" applyFill="1" applyBorder="1" applyAlignment="1">
      <alignment/>
      <protection/>
    </xf>
    <xf numFmtId="0" fontId="3" fillId="0" borderId="16" xfId="37" applyFont="1" applyFill="1" applyBorder="1" applyAlignment="1">
      <alignment vertical="center"/>
      <protection/>
    </xf>
    <xf numFmtId="208" fontId="3" fillId="0" borderId="16" xfId="33" applyNumberFormat="1" applyFont="1" applyBorder="1" applyAlignment="1">
      <alignment/>
    </xf>
    <xf numFmtId="0" fontId="3" fillId="37" borderId="11" xfId="37" applyFont="1" applyFill="1" applyBorder="1" applyAlignment="1">
      <alignment/>
      <protection/>
    </xf>
    <xf numFmtId="0" fontId="3" fillId="0" borderId="30" xfId="37" applyFont="1" applyBorder="1">
      <alignment/>
      <protection/>
    </xf>
    <xf numFmtId="0" fontId="59" fillId="0" borderId="11" xfId="52" applyFont="1" applyBorder="1">
      <alignment/>
      <protection/>
    </xf>
    <xf numFmtId="0" fontId="59" fillId="0" borderId="11" xfId="52" applyFont="1" applyBorder="1" applyAlignment="1">
      <alignment horizontal="center"/>
      <protection/>
    </xf>
    <xf numFmtId="0" fontId="59" fillId="0" borderId="17" xfId="37" applyFont="1" applyBorder="1">
      <alignment/>
      <protection/>
    </xf>
    <xf numFmtId="0" fontId="59" fillId="0" borderId="14" xfId="37" applyFont="1" applyFill="1" applyBorder="1" applyAlignment="1">
      <alignment horizontal="center"/>
      <protection/>
    </xf>
    <xf numFmtId="3" fontId="59" fillId="0" borderId="11" xfId="37" applyNumberFormat="1" applyFont="1" applyFill="1" applyBorder="1" applyAlignment="1">
      <alignment horizontal="center" vertical="center"/>
      <protection/>
    </xf>
    <xf numFmtId="0" fontId="59" fillId="0" borderId="11" xfId="37" applyFont="1" applyFill="1" applyBorder="1" applyAlignment="1">
      <alignment vertical="center"/>
      <protection/>
    </xf>
    <xf numFmtId="0" fontId="59" fillId="0" borderId="11" xfId="37" applyFont="1" applyFill="1" applyBorder="1" applyAlignment="1">
      <alignment horizontal="center" vertical="center"/>
      <protection/>
    </xf>
    <xf numFmtId="208" fontId="59" fillId="0" borderId="11" xfId="33" applyNumberFormat="1" applyFont="1" applyFill="1" applyBorder="1" applyAlignment="1">
      <alignment horizontal="center" vertical="center"/>
    </xf>
    <xf numFmtId="208" fontId="59" fillId="0" borderId="16" xfId="33" applyNumberFormat="1" applyFont="1" applyFill="1" applyBorder="1" applyAlignment="1">
      <alignment horizontal="center" vertical="center"/>
    </xf>
    <xf numFmtId="3" fontId="59" fillId="0" borderId="11" xfId="37" applyNumberFormat="1" applyFont="1" applyFill="1" applyBorder="1" applyAlignment="1">
      <alignment/>
      <protection/>
    </xf>
    <xf numFmtId="208" fontId="59" fillId="0" borderId="11" xfId="33" applyNumberFormat="1" applyFont="1" applyBorder="1" applyAlignment="1">
      <alignment/>
    </xf>
    <xf numFmtId="0" fontId="60" fillId="0" borderId="11" xfId="37" applyFont="1" applyFill="1" applyBorder="1" applyAlignment="1">
      <alignment horizontal="center"/>
      <protection/>
    </xf>
    <xf numFmtId="0" fontId="60" fillId="38" borderId="11" xfId="37" applyFont="1" applyFill="1" applyBorder="1" applyAlignment="1">
      <alignment horizontal="center"/>
      <protection/>
    </xf>
    <xf numFmtId="0" fontId="59" fillId="0" borderId="0" xfId="52" applyFont="1">
      <alignment/>
      <protection/>
    </xf>
    <xf numFmtId="0" fontId="59" fillId="0" borderId="13" xfId="52" applyFont="1" applyBorder="1" applyAlignment="1">
      <alignment horizontal="center"/>
      <protection/>
    </xf>
    <xf numFmtId="0" fontId="59" fillId="0" borderId="13" xfId="37" applyFont="1" applyFill="1" applyBorder="1" applyAlignment="1">
      <alignment vertical="center"/>
      <protection/>
    </xf>
    <xf numFmtId="0" fontId="59" fillId="0" borderId="15" xfId="37" applyFont="1" applyFill="1" applyBorder="1" applyAlignment="1">
      <alignment horizontal="center"/>
      <protection/>
    </xf>
    <xf numFmtId="0" fontId="59" fillId="0" borderId="15" xfId="37" applyFont="1" applyFill="1" applyBorder="1" applyAlignment="1">
      <alignment horizontal="center" vertical="center"/>
      <protection/>
    </xf>
    <xf numFmtId="0" fontId="59" fillId="0" borderId="15" xfId="37" applyFont="1" applyFill="1" applyBorder="1" applyAlignment="1">
      <alignment vertical="center"/>
      <protection/>
    </xf>
    <xf numFmtId="208" fontId="59" fillId="0" borderId="15" xfId="33" applyNumberFormat="1" applyFont="1" applyFill="1" applyBorder="1" applyAlignment="1">
      <alignment horizontal="center" vertical="center"/>
    </xf>
    <xf numFmtId="208" fontId="59" fillId="0" borderId="13" xfId="33" applyNumberFormat="1" applyFont="1" applyFill="1" applyBorder="1" applyAlignment="1">
      <alignment horizontal="center" vertical="center"/>
    </xf>
    <xf numFmtId="3" fontId="59" fillId="0" borderId="15" xfId="37" applyNumberFormat="1" applyFont="1" applyFill="1" applyBorder="1" applyAlignment="1">
      <alignment/>
      <protection/>
    </xf>
    <xf numFmtId="0" fontId="59" fillId="0" borderId="15" xfId="37" applyFont="1" applyFill="1" applyBorder="1" applyAlignment="1">
      <alignment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5" fillId="0" borderId="23" xfId="53" applyFont="1" applyBorder="1" applyAlignment="1">
      <alignment horizontal="center" vertical="center" wrapText="1"/>
      <protection/>
    </xf>
    <xf numFmtId="0" fontId="11" fillId="0" borderId="2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9" fillId="0" borderId="30" xfId="52" applyFont="1" applyBorder="1" applyAlignment="1">
      <alignment horizontal="center"/>
      <protection/>
    </xf>
    <xf numFmtId="0" fontId="59" fillId="0" borderId="19" xfId="52" applyFont="1" applyBorder="1" applyAlignment="1">
      <alignment horizontal="center"/>
      <protection/>
    </xf>
    <xf numFmtId="0" fontId="3" fillId="0" borderId="23" xfId="37" applyFont="1" applyFill="1" applyBorder="1" applyAlignment="1">
      <alignment horizontal="center"/>
      <protection/>
    </xf>
    <xf numFmtId="0" fontId="3" fillId="0" borderId="25" xfId="37" applyFont="1" applyFill="1" applyBorder="1" applyAlignment="1">
      <alignment horizontal="center"/>
      <protection/>
    </xf>
    <xf numFmtId="0" fontId="3" fillId="0" borderId="30" xfId="37" applyFont="1" applyFill="1" applyBorder="1" applyAlignment="1">
      <alignment horizontal="center"/>
      <protection/>
    </xf>
    <xf numFmtId="0" fontId="3" fillId="0" borderId="19" xfId="37" applyFont="1" applyFill="1" applyBorder="1" applyAlignment="1">
      <alignment horizontal="center"/>
      <protection/>
    </xf>
    <xf numFmtId="208" fontId="8" fillId="0" borderId="0" xfId="37" applyNumberFormat="1" applyFont="1" applyFill="1" applyAlignment="1">
      <alignment horizontal="center"/>
      <protection/>
    </xf>
    <xf numFmtId="0" fontId="3" fillId="0" borderId="17" xfId="37" applyFont="1" applyFill="1" applyBorder="1" applyAlignment="1">
      <alignment horizontal="center"/>
      <protection/>
    </xf>
    <xf numFmtId="0" fontId="3" fillId="0" borderId="18" xfId="37" applyFont="1" applyFill="1" applyBorder="1" applyAlignment="1">
      <alignment horizontal="center"/>
      <protection/>
    </xf>
    <xf numFmtId="0" fontId="59" fillId="0" borderId="23" xfId="52" applyFont="1" applyBorder="1" applyAlignment="1">
      <alignment horizontal="center"/>
      <protection/>
    </xf>
    <xf numFmtId="0" fontId="59" fillId="0" borderId="25" xfId="52" applyFont="1" applyBorder="1" applyAlignment="1">
      <alignment horizontal="center"/>
      <protection/>
    </xf>
    <xf numFmtId="0" fontId="5" fillId="0" borderId="10" xfId="37" applyFont="1" applyFill="1" applyBorder="1" applyAlignment="1">
      <alignment horizontal="center" vertical="center"/>
      <protection/>
    </xf>
    <xf numFmtId="0" fontId="5" fillId="0" borderId="13" xfId="37" applyFont="1" applyFill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 wrapText="1"/>
      <protection/>
    </xf>
    <xf numFmtId="0" fontId="11" fillId="0" borderId="25" xfId="37" applyFont="1" applyBorder="1" applyAlignment="1">
      <alignment horizontal="center" vertical="center" wrapText="1"/>
      <protection/>
    </xf>
    <xf numFmtId="0" fontId="11" fillId="0" borderId="17" xfId="37" applyFont="1" applyBorder="1" applyAlignment="1">
      <alignment horizontal="center" vertical="center" wrapText="1"/>
      <protection/>
    </xf>
    <xf numFmtId="0" fontId="11" fillId="0" borderId="18" xfId="37" applyFont="1" applyBorder="1" applyAlignment="1">
      <alignment horizontal="center" vertical="center" wrapText="1"/>
      <protection/>
    </xf>
    <xf numFmtId="0" fontId="11" fillId="0" borderId="30" xfId="37" applyFont="1" applyBorder="1" applyAlignment="1">
      <alignment horizontal="center" vertical="center" wrapText="1"/>
      <protection/>
    </xf>
    <xf numFmtId="0" fontId="11" fillId="0" borderId="19" xfId="37" applyFont="1" applyBorder="1" applyAlignment="1">
      <alignment horizontal="center" vertical="center" wrapText="1"/>
      <protection/>
    </xf>
    <xf numFmtId="0" fontId="5" fillId="0" borderId="10" xfId="37" applyFont="1" applyFill="1" applyBorder="1" applyAlignment="1">
      <alignment horizontal="center" vertical="center" shrinkToFit="1"/>
      <protection/>
    </xf>
    <xf numFmtId="0" fontId="5" fillId="0" borderId="11" xfId="37" applyFont="1" applyFill="1" applyBorder="1" applyAlignment="1">
      <alignment horizontal="center" vertical="center" shrinkToFit="1"/>
      <protection/>
    </xf>
    <xf numFmtId="0" fontId="5" fillId="0" borderId="13" xfId="37" applyFont="1" applyFill="1" applyBorder="1" applyAlignment="1">
      <alignment horizontal="center" vertical="center" shrinkToFit="1"/>
      <protection/>
    </xf>
    <xf numFmtId="0" fontId="5" fillId="0" borderId="27" xfId="37" applyFont="1" applyFill="1" applyBorder="1" applyAlignment="1">
      <alignment horizontal="center"/>
      <protection/>
    </xf>
    <xf numFmtId="0" fontId="5" fillId="0" borderId="28" xfId="37" applyFont="1" applyFill="1" applyBorder="1" applyAlignment="1">
      <alignment horizontal="center"/>
      <protection/>
    </xf>
    <xf numFmtId="0" fontId="5" fillId="0" borderId="31" xfId="37" applyFont="1" applyFill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6" fillId="0" borderId="0" xfId="37" applyFont="1" applyFill="1" applyAlignment="1">
      <alignment horizont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11" fillId="0" borderId="13" xfId="37" applyFont="1" applyBorder="1" applyAlignment="1">
      <alignment horizontal="center" vertical="center" wrapText="1"/>
      <protection/>
    </xf>
    <xf numFmtId="0" fontId="5" fillId="0" borderId="0" xfId="37" applyFont="1" applyFill="1" applyAlignment="1">
      <alignment horizontal="center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25" xfId="37" applyFont="1" applyBorder="1" applyAlignment="1">
      <alignment horizontal="center" vertical="center" wrapText="1"/>
      <protection/>
    </xf>
    <xf numFmtId="0" fontId="3" fillId="0" borderId="17" xfId="37" applyFont="1" applyBorder="1" applyAlignment="1">
      <alignment horizontal="center" vertical="center" wrapText="1"/>
      <protection/>
    </xf>
    <xf numFmtId="0" fontId="3" fillId="0" borderId="18" xfId="37" applyFont="1" applyBorder="1" applyAlignment="1">
      <alignment horizontal="center" vertical="center" wrapText="1"/>
      <protection/>
    </xf>
    <xf numFmtId="0" fontId="3" fillId="0" borderId="30" xfId="37" applyFont="1" applyBorder="1" applyAlignment="1">
      <alignment horizontal="center" vertical="center" wrapText="1"/>
      <protection/>
    </xf>
    <xf numFmtId="0" fontId="3" fillId="0" borderId="19" xfId="37" applyFont="1" applyBorder="1" applyAlignment="1">
      <alignment horizontal="center" vertical="center" wrapText="1"/>
      <protection/>
    </xf>
    <xf numFmtId="0" fontId="3" fillId="0" borderId="32" xfId="37" applyFont="1" applyFill="1" applyBorder="1" applyAlignment="1">
      <alignment/>
      <protection/>
    </xf>
    <xf numFmtId="0" fontId="3" fillId="0" borderId="24" xfId="37" applyFont="1" applyFill="1" applyBorder="1" applyAlignment="1">
      <alignment/>
      <protection/>
    </xf>
    <xf numFmtId="3" fontId="8" fillId="0" borderId="0" xfId="37" applyNumberFormat="1" applyFont="1" applyFill="1" applyAlignment="1">
      <alignment horizontal="center"/>
      <protection/>
    </xf>
    <xf numFmtId="0" fontId="8" fillId="0" borderId="0" xfId="37" applyFont="1" applyFill="1" applyAlignment="1">
      <alignment horizontal="center"/>
      <protection/>
    </xf>
    <xf numFmtId="3" fontId="8" fillId="33" borderId="0" xfId="37" applyNumberFormat="1" applyFont="1" applyFill="1" applyBorder="1" applyAlignment="1">
      <alignment horizontal="right"/>
      <protection/>
    </xf>
    <xf numFmtId="0" fontId="11" fillId="0" borderId="0" xfId="37" applyFont="1" applyAlignment="1">
      <alignment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Followed Hyperlink" xfId="35"/>
    <cellStyle name="Hyperlink" xfId="36"/>
    <cellStyle name="Normal 2" xfId="37"/>
    <cellStyle name="Comma" xfId="38"/>
    <cellStyle name="Comma [0]" xfId="39"/>
    <cellStyle name="Currency" xfId="40"/>
    <cellStyle name="Currency [0]" xfId="41"/>
    <cellStyle name="เซลล์ตรวจสอบ" xfId="42"/>
    <cellStyle name="เซลล์ที่มีการเชื่อมโยง" xfId="43"/>
    <cellStyle name="Percent" xfId="44"/>
    <cellStyle name="แย่" xfId="45"/>
    <cellStyle name="แสดงผล" xfId="46"/>
    <cellStyle name="การคำนวณ" xfId="47"/>
    <cellStyle name="ข้อความเตือน" xfId="48"/>
    <cellStyle name="ข้อความอธิบาย" xfId="49"/>
    <cellStyle name="ชื่อเรื่อง" xfId="50"/>
    <cellStyle name="ดี" xfId="51"/>
    <cellStyle name="ปกติ_กลยุทธ 1.1" xfId="52"/>
    <cellStyle name="ปกติ_กลยุทธ 1.1 2" xfId="53"/>
    <cellStyle name="ป้อนค่า" xfId="54"/>
    <cellStyle name="ปานกลาง" xfId="55"/>
    <cellStyle name="ผลรวม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XP\My%20Documents\Downloads\&#3649;&#3612;&#3609;&#3611;&#3599;&#3636;&#3610;&#3633;&#3605;&#3636;&#3619;&#3634;&#3594;&#3585;&#3634;&#3619;-55%20&#3592;&#3634;&#3585;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ลผลิตที่1"/>
      <sheetName val="ผลผลิตที่2"/>
      <sheetName val="ผลผลิตที่2_งบนอก (2)"/>
      <sheetName val="ผลผลิตที่3"/>
      <sheetName val="ผลผลิตที่5"/>
      <sheetName val="ผลผลิตที่6"/>
    </sheetNames>
    <sheetDataSet>
      <sheetData sheetId="2">
        <row r="29">
          <cell r="L29">
            <v>230000</v>
          </cell>
        </row>
        <row r="32">
          <cell r="L32">
            <v>100000</v>
          </cell>
        </row>
        <row r="35">
          <cell r="L35">
            <v>1540000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C26"/>
  <sheetViews>
    <sheetView zoomScale="80" zoomScaleNormal="80" zoomScalePageLayoutView="0" workbookViewId="0" topLeftCell="A10">
      <selection activeCell="F26" sqref="F26"/>
    </sheetView>
  </sheetViews>
  <sheetFormatPr defaultColWidth="9.140625" defaultRowHeight="12.75"/>
  <cols>
    <col min="1" max="1" width="20.57421875" style="76" customWidth="1"/>
    <col min="2" max="2" width="3.00390625" style="77" customWidth="1"/>
    <col min="3" max="3" width="55.421875" style="77" customWidth="1"/>
    <col min="4" max="4" width="2.28125" style="76" customWidth="1"/>
    <col min="5" max="5" width="10.57421875" style="76" bestFit="1" customWidth="1"/>
    <col min="6" max="7" width="8.00390625" style="76" customWidth="1"/>
    <col min="8" max="8" width="9.421875" style="76" customWidth="1"/>
    <col min="9" max="9" width="8.00390625" style="76" customWidth="1"/>
    <col min="10" max="10" width="11.8515625" style="76" customWidth="1"/>
    <col min="11" max="11" width="9.140625" style="76" customWidth="1"/>
    <col min="12" max="12" width="7.00390625" style="76" customWidth="1"/>
    <col min="13" max="24" width="3.57421875" style="76" customWidth="1"/>
    <col min="25" max="25" width="9.8515625" style="76" customWidth="1"/>
    <col min="26" max="26" width="9.140625" style="76" customWidth="1"/>
    <col min="27" max="27" width="0.42578125" style="77" customWidth="1"/>
    <col min="28" max="29" width="9.140625" style="77" customWidth="1"/>
    <col min="30" max="16384" width="9.140625" style="76" customWidth="1"/>
  </cols>
  <sheetData>
    <row r="1" spans="1:29" s="1" customFormat="1" ht="26.25">
      <c r="A1" s="64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6"/>
      <c r="Z1" s="66"/>
      <c r="AA1" s="67"/>
      <c r="AB1" s="67"/>
      <c r="AC1" s="67"/>
    </row>
    <row r="2" spans="1:29" s="1" customFormat="1" ht="26.25">
      <c r="A2" s="64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6"/>
      <c r="Y2" s="66"/>
      <c r="Z2" s="66"/>
      <c r="AA2" s="67"/>
      <c r="AB2" s="67"/>
      <c r="AC2" s="67"/>
    </row>
    <row r="3" spans="1:29" s="4" customFormat="1" ht="29.25" customHeight="1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3"/>
      <c r="AA3" s="68"/>
      <c r="AB3" s="68"/>
      <c r="AC3" s="68"/>
    </row>
    <row r="4" spans="1:29" s="7" customFormat="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AA4" s="8"/>
      <c r="AB4" s="8"/>
      <c r="AC4" s="8"/>
    </row>
    <row r="5" spans="1:29" s="4" customFormat="1" ht="29.25" customHeight="1">
      <c r="A5" s="2" t="s">
        <v>2</v>
      </c>
      <c r="B5" s="2"/>
      <c r="C5" s="2"/>
      <c r="D5" s="2"/>
      <c r="E5" s="2"/>
      <c r="F5" s="2"/>
      <c r="G5" s="2"/>
      <c r="H5" s="2" t="s">
        <v>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AA5" s="68"/>
      <c r="AB5" s="68"/>
      <c r="AC5" s="68"/>
    </row>
    <row r="6" spans="1:23" s="15" customFormat="1" ht="25.5" customHeight="1">
      <c r="A6" s="9" t="s">
        <v>3</v>
      </c>
      <c r="B6" s="10"/>
      <c r="C6" s="11"/>
      <c r="D6" s="10"/>
      <c r="E6" s="10"/>
      <c r="F6" s="10"/>
      <c r="G6" s="10"/>
      <c r="H6" s="9" t="s">
        <v>3</v>
      </c>
      <c r="I6" s="10"/>
      <c r="J6" s="11"/>
      <c r="K6" s="10"/>
      <c r="L6" s="10"/>
      <c r="M6" s="10"/>
      <c r="N6" s="10"/>
      <c r="O6" s="12"/>
      <c r="P6" s="69"/>
      <c r="Q6" s="13"/>
      <c r="R6" s="13"/>
      <c r="S6" s="13"/>
      <c r="T6" s="13"/>
      <c r="U6" s="13"/>
      <c r="V6" s="14"/>
      <c r="W6" s="11"/>
    </row>
    <row r="7" spans="1:24" s="15" customFormat="1" ht="25.5" customHeight="1">
      <c r="A7" s="16" t="s">
        <v>57</v>
      </c>
      <c r="B7" s="14"/>
      <c r="C7" s="11"/>
      <c r="E7" s="69" t="s">
        <v>7</v>
      </c>
      <c r="F7" s="11">
        <v>70</v>
      </c>
      <c r="G7" s="17"/>
      <c r="H7" s="16" t="s">
        <v>58</v>
      </c>
      <c r="I7" s="14"/>
      <c r="J7" s="11"/>
      <c r="N7" s="17"/>
      <c r="O7" s="70"/>
      <c r="R7" s="13"/>
      <c r="S7" s="18"/>
      <c r="V7" s="69"/>
      <c r="X7" s="19" t="s">
        <v>59</v>
      </c>
    </row>
    <row r="8" spans="1:24" s="15" customFormat="1" ht="25.5" customHeight="1">
      <c r="A8" s="9" t="s">
        <v>4</v>
      </c>
      <c r="B8" s="10"/>
      <c r="C8" s="11"/>
      <c r="D8" s="10"/>
      <c r="E8" s="71"/>
      <c r="F8" s="12"/>
      <c r="G8" s="10"/>
      <c r="H8" s="16" t="s">
        <v>60</v>
      </c>
      <c r="I8" s="14"/>
      <c r="J8" s="11"/>
      <c r="N8" s="17"/>
      <c r="O8" s="70"/>
      <c r="R8" s="13"/>
      <c r="S8" s="72"/>
      <c r="V8" s="69"/>
      <c r="X8" s="19" t="s">
        <v>59</v>
      </c>
    </row>
    <row r="9" spans="1:24" s="15" customFormat="1" ht="25.5" customHeight="1">
      <c r="A9" s="20" t="s">
        <v>61</v>
      </c>
      <c r="B9" s="14"/>
      <c r="C9" s="21"/>
      <c r="E9" s="69" t="s">
        <v>7</v>
      </c>
      <c r="F9" s="18">
        <v>80</v>
      </c>
      <c r="G9" s="21"/>
      <c r="H9" s="16" t="s">
        <v>62</v>
      </c>
      <c r="I9" s="14"/>
      <c r="J9" s="11"/>
      <c r="N9" s="17"/>
      <c r="O9" s="70"/>
      <c r="R9" s="13"/>
      <c r="S9" s="18"/>
      <c r="V9" s="69"/>
      <c r="X9" s="19" t="s">
        <v>59</v>
      </c>
    </row>
    <row r="10" spans="1:23" s="15" customFormat="1" ht="25.5" customHeight="1">
      <c r="A10" s="9" t="s">
        <v>5</v>
      </c>
      <c r="B10" s="10"/>
      <c r="C10" s="11"/>
      <c r="D10" s="10"/>
      <c r="E10" s="69"/>
      <c r="F10" s="18"/>
      <c r="G10" s="10"/>
      <c r="H10" s="9" t="s">
        <v>4</v>
      </c>
      <c r="I10" s="10"/>
      <c r="J10" s="11"/>
      <c r="K10" s="10"/>
      <c r="L10" s="10"/>
      <c r="M10" s="10"/>
      <c r="N10" s="10"/>
      <c r="O10" s="12"/>
      <c r="R10" s="13"/>
      <c r="S10" s="22"/>
      <c r="V10" s="71"/>
      <c r="W10" s="12"/>
    </row>
    <row r="11" spans="1:23" s="15" customFormat="1" ht="25.5" customHeight="1">
      <c r="A11" s="20" t="s">
        <v>63</v>
      </c>
      <c r="B11" s="14"/>
      <c r="C11" s="21"/>
      <c r="D11" s="21"/>
      <c r="E11" s="69" t="s">
        <v>7</v>
      </c>
      <c r="F11" s="18">
        <v>72</v>
      </c>
      <c r="H11" s="20" t="s">
        <v>64</v>
      </c>
      <c r="I11" s="14"/>
      <c r="J11" s="21"/>
      <c r="N11" s="21"/>
      <c r="O11" s="12"/>
      <c r="S11" s="19"/>
      <c r="U11" s="69" t="s">
        <v>7</v>
      </c>
      <c r="V11" s="430">
        <v>100</v>
      </c>
      <c r="W11" s="431"/>
    </row>
    <row r="12" spans="1:23" s="8" customFormat="1" ht="25.5" customHeight="1">
      <c r="A12" s="23"/>
      <c r="B12" s="24"/>
      <c r="C12" s="25"/>
      <c r="D12" s="25"/>
      <c r="E12" s="25"/>
      <c r="F12" s="25"/>
      <c r="H12" s="9" t="s">
        <v>5</v>
      </c>
      <c r="I12" s="10"/>
      <c r="J12" s="11"/>
      <c r="K12" s="10"/>
      <c r="L12" s="10"/>
      <c r="M12" s="10"/>
      <c r="N12" s="10"/>
      <c r="O12" s="12"/>
      <c r="R12" s="23"/>
      <c r="S12" s="22"/>
      <c r="V12" s="69"/>
      <c r="W12" s="18"/>
    </row>
    <row r="13" spans="8:29" s="4" customFormat="1" ht="29.25" customHeight="1">
      <c r="H13" s="20" t="s">
        <v>65</v>
      </c>
      <c r="I13" s="14"/>
      <c r="J13" s="21"/>
      <c r="K13" s="21"/>
      <c r="L13" s="21"/>
      <c r="M13" s="21"/>
      <c r="N13" s="15"/>
      <c r="O13" s="12"/>
      <c r="R13" s="2"/>
      <c r="S13" s="73"/>
      <c r="U13" s="69" t="s">
        <v>7</v>
      </c>
      <c r="W13" s="18">
        <v>95</v>
      </c>
      <c r="AA13" s="68"/>
      <c r="AB13" s="68"/>
      <c r="AC13" s="68"/>
    </row>
    <row r="14" spans="8:29" s="4" customFormat="1" ht="29.25" customHeight="1">
      <c r="H14" s="9" t="s">
        <v>8</v>
      </c>
      <c r="I14" s="10"/>
      <c r="J14" s="11"/>
      <c r="K14" s="10"/>
      <c r="L14" s="10"/>
      <c r="M14" s="10"/>
      <c r="N14" s="74"/>
      <c r="O14" s="12"/>
      <c r="R14" s="2"/>
      <c r="S14" s="73"/>
      <c r="V14" s="69"/>
      <c r="W14" s="18"/>
      <c r="AA14" s="68"/>
      <c r="AB14" s="68"/>
      <c r="AC14" s="68"/>
    </row>
    <row r="15" spans="8:29" s="4" customFormat="1" ht="29.25" customHeight="1">
      <c r="H15" s="20" t="s">
        <v>66</v>
      </c>
      <c r="I15" s="14"/>
      <c r="J15" s="21"/>
      <c r="K15" s="21"/>
      <c r="L15" s="21"/>
      <c r="M15" s="21"/>
      <c r="N15" s="75"/>
      <c r="O15" s="26"/>
      <c r="R15" s="441">
        <f>J21</f>
        <v>425390</v>
      </c>
      <c r="S15" s="442"/>
      <c r="T15" s="442"/>
      <c r="U15" s="442"/>
      <c r="V15" s="442"/>
      <c r="X15" s="20" t="s">
        <v>9</v>
      </c>
      <c r="AA15" s="68"/>
      <c r="AB15" s="68"/>
      <c r="AC15" s="68"/>
    </row>
    <row r="16" spans="4:17" ht="7.5" customHeight="1"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1:29" s="80" customFormat="1" ht="24.75" customHeight="1">
      <c r="A17" s="432" t="s">
        <v>39</v>
      </c>
      <c r="B17" s="435" t="s">
        <v>36</v>
      </c>
      <c r="C17" s="436"/>
      <c r="D17" s="30"/>
      <c r="E17" s="427" t="s">
        <v>10</v>
      </c>
      <c r="F17" s="428"/>
      <c r="G17" s="428"/>
      <c r="H17" s="428"/>
      <c r="I17" s="429"/>
      <c r="J17" s="427" t="s">
        <v>11</v>
      </c>
      <c r="K17" s="428"/>
      <c r="L17" s="429"/>
      <c r="M17" s="427" t="s">
        <v>12</v>
      </c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9"/>
      <c r="Y17" s="30" t="s">
        <v>13</v>
      </c>
      <c r="Z17" s="422" t="s">
        <v>14</v>
      </c>
      <c r="AA17" s="79"/>
      <c r="AB17" s="79"/>
      <c r="AC17" s="79"/>
    </row>
    <row r="18" spans="1:29" s="80" customFormat="1" ht="24.75" customHeight="1">
      <c r="A18" s="433"/>
      <c r="B18" s="437"/>
      <c r="C18" s="438"/>
      <c r="D18" s="33"/>
      <c r="E18" s="425" t="s">
        <v>15</v>
      </c>
      <c r="F18" s="425" t="s">
        <v>16</v>
      </c>
      <c r="G18" s="425" t="s">
        <v>17</v>
      </c>
      <c r="H18" s="34" t="s">
        <v>18</v>
      </c>
      <c r="I18" s="34"/>
      <c r="J18" s="425" t="s">
        <v>0</v>
      </c>
      <c r="K18" s="425" t="s">
        <v>19</v>
      </c>
      <c r="L18" s="30" t="s">
        <v>20</v>
      </c>
      <c r="M18" s="427" t="s">
        <v>21</v>
      </c>
      <c r="N18" s="428"/>
      <c r="O18" s="429"/>
      <c r="P18" s="427" t="s">
        <v>41</v>
      </c>
      <c r="Q18" s="428"/>
      <c r="R18" s="428"/>
      <c r="S18" s="428"/>
      <c r="T18" s="428"/>
      <c r="U18" s="428"/>
      <c r="V18" s="428"/>
      <c r="W18" s="428"/>
      <c r="X18" s="429"/>
      <c r="Y18" s="33" t="s">
        <v>22</v>
      </c>
      <c r="Z18" s="423"/>
      <c r="AA18" s="79"/>
      <c r="AB18" s="79"/>
      <c r="AC18" s="79"/>
    </row>
    <row r="19" spans="1:29" s="80" customFormat="1" ht="21">
      <c r="A19" s="434"/>
      <c r="B19" s="439"/>
      <c r="C19" s="440"/>
      <c r="D19" s="35"/>
      <c r="E19" s="426"/>
      <c r="F19" s="426"/>
      <c r="G19" s="426"/>
      <c r="H19" s="36" t="s">
        <v>0</v>
      </c>
      <c r="I19" s="36" t="s">
        <v>19</v>
      </c>
      <c r="J19" s="426"/>
      <c r="K19" s="426"/>
      <c r="L19" s="35" t="s">
        <v>23</v>
      </c>
      <c r="M19" s="37" t="s">
        <v>24</v>
      </c>
      <c r="N19" s="37" t="s">
        <v>25</v>
      </c>
      <c r="O19" s="37" t="s">
        <v>26</v>
      </c>
      <c r="P19" s="37" t="s">
        <v>27</v>
      </c>
      <c r="Q19" s="37" t="s">
        <v>28</v>
      </c>
      <c r="R19" s="37" t="s">
        <v>29</v>
      </c>
      <c r="S19" s="37" t="s">
        <v>30</v>
      </c>
      <c r="T19" s="37" t="s">
        <v>31</v>
      </c>
      <c r="U19" s="37" t="s">
        <v>32</v>
      </c>
      <c r="V19" s="37" t="s">
        <v>33</v>
      </c>
      <c r="W19" s="37" t="s">
        <v>34</v>
      </c>
      <c r="X19" s="37" t="s">
        <v>35</v>
      </c>
      <c r="Y19" s="35"/>
      <c r="Z19" s="424"/>
      <c r="AA19" s="79"/>
      <c r="AB19" s="79"/>
      <c r="AC19" s="79"/>
    </row>
    <row r="20" spans="1:27" s="330" customFormat="1" ht="27.75" customHeight="1">
      <c r="A20" s="369"/>
      <c r="B20" s="370" t="s">
        <v>67</v>
      </c>
      <c r="C20" s="370"/>
      <c r="D20" s="371"/>
      <c r="E20" s="372"/>
      <c r="F20" s="372"/>
      <c r="G20" s="372"/>
      <c r="H20" s="372"/>
      <c r="I20" s="372"/>
      <c r="J20" s="390">
        <f>J21</f>
        <v>425390</v>
      </c>
      <c r="K20" s="373"/>
      <c r="L20" s="373"/>
      <c r="M20" s="372"/>
      <c r="N20" s="372"/>
      <c r="O20" s="372"/>
      <c r="P20" s="372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29"/>
    </row>
    <row r="21" spans="1:26" s="77" customFormat="1" ht="21">
      <c r="A21" s="81" t="s">
        <v>100</v>
      </c>
      <c r="B21" s="82">
        <v>1</v>
      </c>
      <c r="C21" s="303" t="s">
        <v>68</v>
      </c>
      <c r="D21" s="40" t="s">
        <v>37</v>
      </c>
      <c r="E21" s="41" t="s">
        <v>134</v>
      </c>
      <c r="F21" s="42"/>
      <c r="G21" s="43"/>
      <c r="H21" s="43"/>
      <c r="I21" s="43"/>
      <c r="J21" s="337">
        <v>425390</v>
      </c>
      <c r="K21" s="83"/>
      <c r="L21" s="44"/>
      <c r="M21" s="84"/>
      <c r="N21" s="45"/>
      <c r="O21" s="45"/>
      <c r="P21" s="45"/>
      <c r="Q21" s="45"/>
      <c r="R21" s="62"/>
      <c r="S21" s="62"/>
      <c r="T21" s="62"/>
      <c r="U21" s="45"/>
      <c r="V21" s="250"/>
      <c r="W21" s="250"/>
      <c r="X21" s="45"/>
      <c r="Y21" s="40" t="s">
        <v>174</v>
      </c>
      <c r="Z21" s="45"/>
    </row>
    <row r="22" spans="1:26" ht="21">
      <c r="A22" s="85" t="s">
        <v>101</v>
      </c>
      <c r="B22" s="86"/>
      <c r="C22" s="48" t="s">
        <v>97</v>
      </c>
      <c r="D22" s="49" t="s">
        <v>38</v>
      </c>
      <c r="E22" s="51"/>
      <c r="F22" s="50"/>
      <c r="G22" s="51"/>
      <c r="H22" s="51"/>
      <c r="I22" s="51"/>
      <c r="J22" s="302"/>
      <c r="K22" s="87"/>
      <c r="L22" s="52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49" t="s">
        <v>164</v>
      </c>
      <c r="Z22" s="53"/>
    </row>
    <row r="23" spans="1:26" ht="21">
      <c r="A23" s="77"/>
      <c r="B23" s="88"/>
      <c r="C23" s="55"/>
      <c r="D23" s="56"/>
      <c r="E23" s="89"/>
      <c r="F23" s="57"/>
      <c r="G23" s="58"/>
      <c r="H23" s="58"/>
      <c r="I23" s="58"/>
      <c r="J23" s="90"/>
      <c r="K23" s="90"/>
      <c r="L23" s="59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9" ht="21">
      <c r="A24" s="91" t="s">
        <v>14</v>
      </c>
      <c r="C24" s="77" t="s">
        <v>69</v>
      </c>
      <c r="AA24" s="76"/>
      <c r="AB24" s="76"/>
      <c r="AC24" s="76"/>
    </row>
    <row r="25" spans="3:29" ht="21">
      <c r="C25" s="77" t="s">
        <v>70</v>
      </c>
      <c r="AA25" s="76"/>
      <c r="AB25" s="76"/>
      <c r="AC25" s="76"/>
    </row>
    <row r="26" ht="21">
      <c r="C26" s="251" t="s">
        <v>133</v>
      </c>
    </row>
  </sheetData>
  <sheetProtection/>
  <mergeCells count="15">
    <mergeCell ref="V11:W11"/>
    <mergeCell ref="A17:A19"/>
    <mergeCell ref="B17:C19"/>
    <mergeCell ref="E17:I17"/>
    <mergeCell ref="J17:L17"/>
    <mergeCell ref="M17:X17"/>
    <mergeCell ref="R15:V15"/>
    <mergeCell ref="Z17:Z19"/>
    <mergeCell ref="E18:E19"/>
    <mergeCell ref="F18:F19"/>
    <mergeCell ref="G18:G19"/>
    <mergeCell ref="J18:J19"/>
    <mergeCell ref="K18:K19"/>
    <mergeCell ref="M18:O18"/>
    <mergeCell ref="P18:X18"/>
  </mergeCells>
  <printOptions/>
  <pageMargins left="0.2755905511811024" right="0.15748031496062992" top="0.7874015748031497" bottom="0.7874015748031497" header="0.15748031496062992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36"/>
  <sheetViews>
    <sheetView zoomScale="79" zoomScaleNormal="79" zoomScalePageLayoutView="0" workbookViewId="0" topLeftCell="A16">
      <selection activeCell="J26" sqref="J26"/>
    </sheetView>
  </sheetViews>
  <sheetFormatPr defaultColWidth="9.140625" defaultRowHeight="12.75"/>
  <cols>
    <col min="1" max="1" width="20.00390625" style="27" customWidth="1"/>
    <col min="2" max="2" width="3.00390625" style="28" customWidth="1"/>
    <col min="3" max="3" width="54.00390625" style="28" customWidth="1"/>
    <col min="4" max="4" width="2.28125" style="27" customWidth="1"/>
    <col min="5" max="5" width="8.00390625" style="60" customWidth="1"/>
    <col min="6" max="6" width="8.00390625" style="27" customWidth="1"/>
    <col min="7" max="7" width="6.421875" style="27" customWidth="1"/>
    <col min="8" max="8" width="7.8515625" style="92" customWidth="1"/>
    <col min="9" max="9" width="8.57421875" style="27" customWidth="1"/>
    <col min="10" max="10" width="13.7109375" style="27" customWidth="1"/>
    <col min="11" max="11" width="9.140625" style="27" customWidth="1"/>
    <col min="12" max="12" width="7.7109375" style="27" bestFit="1" customWidth="1"/>
    <col min="13" max="24" width="3.57421875" style="27" customWidth="1"/>
    <col min="25" max="25" width="9.140625" style="27" customWidth="1"/>
    <col min="26" max="26" width="9.57421875" style="27" customWidth="1"/>
    <col min="27" max="16384" width="9.140625" style="27" customWidth="1"/>
  </cols>
  <sheetData>
    <row r="1" spans="1:26" s="198" customFormat="1" ht="26.25">
      <c r="A1" s="470" t="s">
        <v>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spans="1:26" s="198" customFormat="1" ht="26.25">
      <c r="A2" s="470" t="s">
        <v>50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</row>
    <row r="3" spans="1:24" s="160" customFormat="1" ht="29.25" customHeight="1">
      <c r="A3" s="162" t="s">
        <v>42</v>
      </c>
      <c r="B3" s="162"/>
      <c r="C3" s="162"/>
      <c r="D3" s="162"/>
      <c r="E3" s="192"/>
      <c r="F3" s="162"/>
      <c r="G3" s="162"/>
      <c r="H3" s="191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1"/>
    </row>
    <row r="4" spans="1:24" s="193" customFormat="1" ht="12.75" customHeight="1">
      <c r="A4" s="195"/>
      <c r="B4" s="195"/>
      <c r="C4" s="195"/>
      <c r="D4" s="195"/>
      <c r="E4" s="197"/>
      <c r="F4" s="195"/>
      <c r="G4" s="195"/>
      <c r="H4" s="196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</row>
    <row r="5" spans="1:23" s="160" customFormat="1" ht="29.25" customHeight="1">
      <c r="A5" s="162" t="s">
        <v>2</v>
      </c>
      <c r="B5" s="162"/>
      <c r="C5" s="162"/>
      <c r="D5" s="162"/>
      <c r="E5" s="192"/>
      <c r="F5" s="162"/>
      <c r="G5" s="162"/>
      <c r="H5" s="191" t="s">
        <v>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1"/>
    </row>
    <row r="6" spans="1:23" s="174" customFormat="1" ht="25.5" customHeight="1">
      <c r="A6" s="182" t="s">
        <v>3</v>
      </c>
      <c r="B6" s="173"/>
      <c r="D6" s="173"/>
      <c r="E6" s="181"/>
      <c r="F6" s="173"/>
      <c r="G6" s="173"/>
      <c r="H6" s="175" t="s">
        <v>3</v>
      </c>
      <c r="I6" s="173"/>
      <c r="K6" s="173"/>
      <c r="L6" s="173"/>
      <c r="M6" s="173"/>
      <c r="N6" s="173"/>
      <c r="O6" s="173"/>
      <c r="P6" s="178"/>
      <c r="Q6" s="178"/>
      <c r="R6" s="178"/>
      <c r="S6" s="178"/>
      <c r="T6" s="178"/>
      <c r="U6" s="178"/>
      <c r="V6" s="167"/>
      <c r="W6" s="177"/>
    </row>
    <row r="7" spans="1:23" s="174" customFormat="1" ht="25.5" customHeight="1">
      <c r="A7" s="190" t="s">
        <v>43</v>
      </c>
      <c r="B7" s="167"/>
      <c r="E7" s="172" t="s">
        <v>7</v>
      </c>
      <c r="F7" s="177">
        <v>84</v>
      </c>
      <c r="G7" s="189"/>
      <c r="H7" s="188" t="s">
        <v>46</v>
      </c>
      <c r="I7" s="167"/>
      <c r="L7" s="187"/>
      <c r="P7" s="178"/>
      <c r="Q7" s="178"/>
      <c r="R7" s="174">
        <v>7</v>
      </c>
      <c r="S7" s="184"/>
      <c r="T7" s="183" t="s">
        <v>36</v>
      </c>
      <c r="U7" s="178"/>
      <c r="V7" s="167"/>
      <c r="W7" s="177"/>
    </row>
    <row r="8" spans="1:23" s="174" customFormat="1" ht="25.5" customHeight="1">
      <c r="A8" s="182" t="s">
        <v>4</v>
      </c>
      <c r="B8" s="173"/>
      <c r="E8" s="186"/>
      <c r="F8" s="184"/>
      <c r="G8" s="173"/>
      <c r="H8" s="175" t="s">
        <v>4</v>
      </c>
      <c r="I8" s="173"/>
      <c r="K8" s="173"/>
      <c r="P8" s="178"/>
      <c r="Q8" s="178"/>
      <c r="R8" s="185"/>
      <c r="S8" s="184"/>
      <c r="T8" s="184"/>
      <c r="U8" s="178"/>
      <c r="V8" s="167"/>
      <c r="W8" s="177"/>
    </row>
    <row r="9" spans="1:23" s="174" customFormat="1" ht="25.5" customHeight="1">
      <c r="A9" s="163" t="s">
        <v>44</v>
      </c>
      <c r="B9" s="167"/>
      <c r="C9" s="166"/>
      <c r="E9" s="181" t="s">
        <v>7</v>
      </c>
      <c r="F9" s="172">
        <v>78</v>
      </c>
      <c r="G9" s="166"/>
      <c r="H9" s="168" t="s">
        <v>47</v>
      </c>
      <c r="I9" s="167"/>
      <c r="J9" s="166"/>
      <c r="P9" s="178"/>
      <c r="Q9" s="178"/>
      <c r="R9" s="180" t="s">
        <v>7</v>
      </c>
      <c r="S9" s="179">
        <v>85</v>
      </c>
      <c r="T9" s="183"/>
      <c r="U9" s="178"/>
      <c r="V9" s="167"/>
      <c r="W9" s="177"/>
    </row>
    <row r="10" spans="1:23" s="174" customFormat="1" ht="25.5" customHeight="1">
      <c r="A10" s="182" t="s">
        <v>5</v>
      </c>
      <c r="B10" s="173"/>
      <c r="E10" s="181"/>
      <c r="F10" s="172"/>
      <c r="G10" s="173"/>
      <c r="H10" s="175" t="s">
        <v>5</v>
      </c>
      <c r="I10" s="173"/>
      <c r="K10" s="173"/>
      <c r="P10" s="178"/>
      <c r="Q10" s="178"/>
      <c r="R10" s="180"/>
      <c r="S10" s="179"/>
      <c r="T10" s="172"/>
      <c r="U10" s="178"/>
      <c r="V10" s="167"/>
      <c r="W10" s="177"/>
    </row>
    <row r="11" spans="1:23" s="174" customFormat="1" ht="25.5" customHeight="1">
      <c r="A11" s="163" t="s">
        <v>45</v>
      </c>
      <c r="B11" s="167"/>
      <c r="C11" s="166"/>
      <c r="E11" s="181" t="s">
        <v>7</v>
      </c>
      <c r="F11" s="172">
        <v>7</v>
      </c>
      <c r="H11" s="168" t="s">
        <v>48</v>
      </c>
      <c r="I11" s="167"/>
      <c r="J11" s="166"/>
      <c r="K11" s="166"/>
      <c r="P11" s="163"/>
      <c r="R11" s="180" t="s">
        <v>7</v>
      </c>
      <c r="S11" s="179">
        <v>92</v>
      </c>
      <c r="U11" s="178"/>
      <c r="V11" s="167"/>
      <c r="W11" s="177"/>
    </row>
    <row r="12" spans="1:23" s="169" customFormat="1" ht="25.5" customHeight="1">
      <c r="A12" s="171"/>
      <c r="B12" s="170"/>
      <c r="C12" s="176"/>
      <c r="D12" s="176"/>
      <c r="E12" s="176"/>
      <c r="F12" s="176"/>
      <c r="H12" s="175" t="s">
        <v>8</v>
      </c>
      <c r="I12" s="173"/>
      <c r="J12" s="174"/>
      <c r="K12" s="173"/>
      <c r="L12" s="173"/>
      <c r="P12" s="171"/>
      <c r="Q12" s="171"/>
      <c r="R12" s="173"/>
      <c r="S12" s="173"/>
      <c r="T12" s="172"/>
      <c r="U12" s="171"/>
      <c r="V12" s="170"/>
      <c r="W12" s="103"/>
    </row>
    <row r="13" spans="5:24" s="160" customFormat="1" ht="29.25" customHeight="1">
      <c r="E13" s="161"/>
      <c r="H13" s="168" t="s">
        <v>49</v>
      </c>
      <c r="I13" s="167"/>
      <c r="J13" s="166"/>
      <c r="K13" s="166"/>
      <c r="L13" s="165"/>
      <c r="P13" s="449">
        <f>J18</f>
        <v>1632000</v>
      </c>
      <c r="Q13" s="449"/>
      <c r="R13" s="449"/>
      <c r="S13" s="449"/>
      <c r="T13" s="163" t="s">
        <v>9</v>
      </c>
      <c r="U13" s="162"/>
      <c r="V13" s="162"/>
      <c r="W13" s="162"/>
      <c r="X13" s="161"/>
    </row>
    <row r="14" spans="4:17" ht="7.5" customHeight="1">
      <c r="D14" s="29"/>
      <c r="E14" s="29"/>
      <c r="F14" s="29"/>
      <c r="G14" s="29"/>
      <c r="H14" s="159"/>
      <c r="I14" s="29"/>
      <c r="J14" s="29"/>
      <c r="K14" s="29"/>
      <c r="L14" s="29"/>
      <c r="M14" s="29"/>
      <c r="N14" s="29"/>
      <c r="O14" s="29"/>
      <c r="P14" s="29"/>
      <c r="Q14" s="29"/>
    </row>
    <row r="15" spans="1:26" s="32" customFormat="1" ht="24.75" customHeight="1">
      <c r="A15" s="471" t="s">
        <v>39</v>
      </c>
      <c r="B15" s="456" t="s">
        <v>36</v>
      </c>
      <c r="C15" s="457"/>
      <c r="D15" s="155"/>
      <c r="E15" s="465" t="s">
        <v>10</v>
      </c>
      <c r="F15" s="466"/>
      <c r="G15" s="466"/>
      <c r="H15" s="466"/>
      <c r="I15" s="467"/>
      <c r="J15" s="465" t="s">
        <v>11</v>
      </c>
      <c r="K15" s="466"/>
      <c r="L15" s="467"/>
      <c r="M15" s="465" t="s">
        <v>12</v>
      </c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7"/>
      <c r="Y15" s="155" t="s">
        <v>13</v>
      </c>
      <c r="Z15" s="462" t="s">
        <v>14</v>
      </c>
    </row>
    <row r="16" spans="1:26" s="32" customFormat="1" ht="24.75" customHeight="1">
      <c r="A16" s="472"/>
      <c r="B16" s="458"/>
      <c r="C16" s="459"/>
      <c r="D16" s="137"/>
      <c r="E16" s="454" t="s">
        <v>15</v>
      </c>
      <c r="F16" s="454" t="s">
        <v>16</v>
      </c>
      <c r="G16" s="454" t="s">
        <v>17</v>
      </c>
      <c r="H16" s="157" t="s">
        <v>18</v>
      </c>
      <c r="I16" s="156"/>
      <c r="J16" s="454" t="s">
        <v>0</v>
      </c>
      <c r="K16" s="454" t="s">
        <v>19</v>
      </c>
      <c r="L16" s="155" t="s">
        <v>20</v>
      </c>
      <c r="M16" s="465" t="s">
        <v>21</v>
      </c>
      <c r="N16" s="466"/>
      <c r="O16" s="467"/>
      <c r="P16" s="465" t="s">
        <v>41</v>
      </c>
      <c r="Q16" s="466"/>
      <c r="R16" s="466"/>
      <c r="S16" s="466"/>
      <c r="T16" s="466"/>
      <c r="U16" s="466"/>
      <c r="V16" s="466"/>
      <c r="W16" s="466"/>
      <c r="X16" s="467"/>
      <c r="Y16" s="137" t="s">
        <v>22</v>
      </c>
      <c r="Z16" s="463"/>
    </row>
    <row r="17" spans="1:26" s="32" customFormat="1" ht="21">
      <c r="A17" s="473"/>
      <c r="B17" s="460"/>
      <c r="C17" s="461"/>
      <c r="D17" s="105"/>
      <c r="E17" s="455"/>
      <c r="F17" s="455"/>
      <c r="G17" s="455"/>
      <c r="H17" s="154" t="s">
        <v>0</v>
      </c>
      <c r="I17" s="153" t="s">
        <v>19</v>
      </c>
      <c r="J17" s="455"/>
      <c r="K17" s="455"/>
      <c r="L17" s="105" t="s">
        <v>23</v>
      </c>
      <c r="M17" s="152" t="s">
        <v>24</v>
      </c>
      <c r="N17" s="152" t="s">
        <v>25</v>
      </c>
      <c r="O17" s="152" t="s">
        <v>26</v>
      </c>
      <c r="P17" s="152" t="s">
        <v>27</v>
      </c>
      <c r="Q17" s="152" t="s">
        <v>28</v>
      </c>
      <c r="R17" s="152" t="s">
        <v>29</v>
      </c>
      <c r="S17" s="152" t="s">
        <v>30</v>
      </c>
      <c r="T17" s="152" t="s">
        <v>31</v>
      </c>
      <c r="U17" s="152" t="s">
        <v>32</v>
      </c>
      <c r="V17" s="152" t="s">
        <v>33</v>
      </c>
      <c r="W17" s="152" t="s">
        <v>34</v>
      </c>
      <c r="X17" s="152" t="s">
        <v>35</v>
      </c>
      <c r="Y17" s="105"/>
      <c r="Z17" s="464"/>
    </row>
    <row r="18" spans="1:26" s="345" customFormat="1" ht="27.75" customHeight="1">
      <c r="A18" s="338"/>
      <c r="B18" s="339" t="s">
        <v>40</v>
      </c>
      <c r="C18" s="340"/>
      <c r="D18" s="341"/>
      <c r="E18" s="342"/>
      <c r="F18" s="342"/>
      <c r="G18" s="342"/>
      <c r="H18" s="343"/>
      <c r="I18" s="342"/>
      <c r="J18" s="390">
        <f>J19+J21</f>
        <v>1632000</v>
      </c>
      <c r="K18" s="342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4"/>
    </row>
    <row r="19" spans="1:26" ht="21">
      <c r="A19" s="63" t="s">
        <v>54</v>
      </c>
      <c r="B19" s="61">
        <v>1</v>
      </c>
      <c r="C19" s="279" t="s">
        <v>51</v>
      </c>
      <c r="D19" s="205" t="s">
        <v>37</v>
      </c>
      <c r="E19" s="120" t="s">
        <v>135</v>
      </c>
      <c r="F19" s="119"/>
      <c r="G19" s="118"/>
      <c r="H19" s="117"/>
      <c r="I19" s="118"/>
      <c r="J19" s="346">
        <v>300000</v>
      </c>
      <c r="K19" s="116"/>
      <c r="L19" s="115"/>
      <c r="M19" s="114"/>
      <c r="N19" s="113"/>
      <c r="O19" s="113"/>
      <c r="P19" s="236"/>
      <c r="Q19" s="236"/>
      <c r="R19" s="236"/>
      <c r="S19" s="113"/>
      <c r="T19" s="113"/>
      <c r="U19" s="113"/>
      <c r="V19" s="113"/>
      <c r="W19" s="113"/>
      <c r="X19" s="113"/>
      <c r="Y19" s="445" t="s">
        <v>169</v>
      </c>
      <c r="Z19" s="446"/>
    </row>
    <row r="20" spans="1:26" ht="21">
      <c r="A20" s="46" t="s">
        <v>55</v>
      </c>
      <c r="B20" s="47"/>
      <c r="C20" s="130" t="s">
        <v>52</v>
      </c>
      <c r="D20" s="112" t="s">
        <v>38</v>
      </c>
      <c r="E20" s="127"/>
      <c r="F20" s="129"/>
      <c r="G20" s="127"/>
      <c r="H20" s="128"/>
      <c r="I20" s="127"/>
      <c r="J20" s="128"/>
      <c r="K20" s="126"/>
      <c r="L20" s="125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447" t="s">
        <v>167</v>
      </c>
      <c r="Z20" s="448"/>
    </row>
    <row r="21" spans="1:26" ht="21">
      <c r="A21" s="38" t="s">
        <v>54</v>
      </c>
      <c r="B21" s="39">
        <v>2</v>
      </c>
      <c r="C21" s="257" t="s">
        <v>72</v>
      </c>
      <c r="D21" s="147"/>
      <c r="E21" s="143"/>
      <c r="F21" s="142"/>
      <c r="G21" s="141"/>
      <c r="H21" s="150"/>
      <c r="I21" s="141"/>
      <c r="J21" s="149">
        <f>J23+J26+J28+J30+J32</f>
        <v>1332000</v>
      </c>
      <c r="K21" s="148"/>
      <c r="L21" s="139"/>
      <c r="M21" s="138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392"/>
      <c r="Z21" s="235"/>
    </row>
    <row r="22" spans="1:26" ht="21">
      <c r="A22" s="38" t="s">
        <v>55</v>
      </c>
      <c r="B22" s="39"/>
      <c r="C22" s="145" t="s">
        <v>71</v>
      </c>
      <c r="D22" s="147"/>
      <c r="E22" s="141"/>
      <c r="F22" s="146"/>
      <c r="G22" s="141"/>
      <c r="H22" s="140"/>
      <c r="I22" s="141"/>
      <c r="J22" s="148"/>
      <c r="K22" s="148"/>
      <c r="L22" s="139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468" t="s">
        <v>169</v>
      </c>
      <c r="Z22" s="469"/>
    </row>
    <row r="23" spans="1:26" ht="21">
      <c r="A23" s="38"/>
      <c r="B23" s="61"/>
      <c r="C23" s="279" t="s">
        <v>176</v>
      </c>
      <c r="D23" s="205" t="s">
        <v>37</v>
      </c>
      <c r="E23" s="120" t="s">
        <v>126</v>
      </c>
      <c r="F23" s="395"/>
      <c r="G23" s="118"/>
      <c r="H23" s="117"/>
      <c r="I23" s="118"/>
      <c r="J23" s="117">
        <v>280000</v>
      </c>
      <c r="K23" s="117"/>
      <c r="L23" s="115"/>
      <c r="M23" s="396"/>
      <c r="N23" s="113"/>
      <c r="O23" s="113"/>
      <c r="P23" s="113"/>
      <c r="Q23" s="113"/>
      <c r="R23" s="113"/>
      <c r="S23" s="236"/>
      <c r="T23" s="236"/>
      <c r="U23" s="113"/>
      <c r="V23" s="113"/>
      <c r="W23" s="113"/>
      <c r="X23" s="113"/>
      <c r="Y23" s="445" t="s">
        <v>177</v>
      </c>
      <c r="Z23" s="446"/>
    </row>
    <row r="24" spans="1:26" ht="21">
      <c r="A24" s="38"/>
      <c r="B24" s="39"/>
      <c r="C24" s="122" t="s">
        <v>178</v>
      </c>
      <c r="D24" s="147" t="s">
        <v>38</v>
      </c>
      <c r="E24" s="141"/>
      <c r="F24" s="122"/>
      <c r="G24" s="141"/>
      <c r="H24" s="140"/>
      <c r="I24" s="141"/>
      <c r="J24" s="140"/>
      <c r="K24" s="140"/>
      <c r="L24" s="139"/>
      <c r="M24" s="145"/>
      <c r="N24" s="145"/>
      <c r="O24" s="145"/>
      <c r="P24" s="145"/>
      <c r="Q24" s="145"/>
      <c r="R24" s="397"/>
      <c r="S24" s="145"/>
      <c r="T24" s="145"/>
      <c r="U24" s="145"/>
      <c r="V24" s="145"/>
      <c r="W24" s="145"/>
      <c r="X24" s="145"/>
      <c r="Y24" s="450" t="s">
        <v>179</v>
      </c>
      <c r="Z24" s="451"/>
    </row>
    <row r="25" spans="1:26" ht="21">
      <c r="A25" s="38"/>
      <c r="B25" s="47"/>
      <c r="C25" s="398" t="s">
        <v>180</v>
      </c>
      <c r="D25" s="144"/>
      <c r="E25" s="111"/>
      <c r="F25" s="130"/>
      <c r="G25" s="109"/>
      <c r="H25" s="110"/>
      <c r="I25" s="109"/>
      <c r="J25" s="110"/>
      <c r="K25" s="110"/>
      <c r="L25" s="106"/>
      <c r="M25" s="28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447" t="s">
        <v>181</v>
      </c>
      <c r="Z25" s="448"/>
    </row>
    <row r="26" spans="1:26" ht="21">
      <c r="A26" s="38"/>
      <c r="B26" s="61"/>
      <c r="C26" s="279" t="s">
        <v>182</v>
      </c>
      <c r="D26" s="121" t="s">
        <v>37</v>
      </c>
      <c r="E26" s="120" t="s">
        <v>126</v>
      </c>
      <c r="F26" s="395"/>
      <c r="G26" s="118"/>
      <c r="H26" s="117"/>
      <c r="I26" s="118"/>
      <c r="J26" s="117">
        <v>232000</v>
      </c>
      <c r="K26" s="117"/>
      <c r="L26" s="115"/>
      <c r="M26" s="396"/>
      <c r="N26" s="113"/>
      <c r="O26" s="113"/>
      <c r="P26" s="113"/>
      <c r="Q26" s="113"/>
      <c r="R26" s="236"/>
      <c r="S26" s="236"/>
      <c r="T26" s="236"/>
      <c r="U26" s="113"/>
      <c r="V26" s="113"/>
      <c r="W26" s="113"/>
      <c r="X26" s="113"/>
      <c r="Y26" s="445" t="s">
        <v>177</v>
      </c>
      <c r="Z26" s="446"/>
    </row>
    <row r="27" spans="1:26" ht="21">
      <c r="A27" s="38"/>
      <c r="B27" s="47"/>
      <c r="C27" s="398" t="s">
        <v>183</v>
      </c>
      <c r="D27" s="112" t="s">
        <v>38</v>
      </c>
      <c r="E27" s="111"/>
      <c r="F27" s="130"/>
      <c r="G27" s="109"/>
      <c r="H27" s="110"/>
      <c r="I27" s="109"/>
      <c r="J27" s="110"/>
      <c r="K27" s="110"/>
      <c r="L27" s="106"/>
      <c r="M27" s="28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447" t="s">
        <v>184</v>
      </c>
      <c r="Z27" s="448"/>
    </row>
    <row r="28" spans="1:26" s="412" customFormat="1" ht="21">
      <c r="A28" s="399"/>
      <c r="B28" s="400"/>
      <c r="C28" s="401" t="s">
        <v>185</v>
      </c>
      <c r="D28" s="402" t="s">
        <v>37</v>
      </c>
      <c r="E28" s="403" t="s">
        <v>135</v>
      </c>
      <c r="F28" s="404"/>
      <c r="G28" s="405"/>
      <c r="H28" s="406"/>
      <c r="I28" s="405"/>
      <c r="J28" s="407">
        <v>330000</v>
      </c>
      <c r="K28" s="406"/>
      <c r="L28" s="408"/>
      <c r="M28" s="409"/>
      <c r="N28" s="410"/>
      <c r="O28" s="410"/>
      <c r="P28" s="410"/>
      <c r="Q28" s="410"/>
      <c r="R28" s="411"/>
      <c r="S28" s="410"/>
      <c r="T28" s="410"/>
      <c r="U28" s="410"/>
      <c r="V28" s="410"/>
      <c r="W28" s="410"/>
      <c r="X28" s="410"/>
      <c r="Y28" s="452" t="s">
        <v>169</v>
      </c>
      <c r="Z28" s="453"/>
    </row>
    <row r="29" spans="1:26" s="412" customFormat="1" ht="21">
      <c r="A29" s="399"/>
      <c r="B29" s="413"/>
      <c r="C29" s="414" t="s">
        <v>186</v>
      </c>
      <c r="D29" s="415" t="s">
        <v>38</v>
      </c>
      <c r="E29" s="416"/>
      <c r="F29" s="417"/>
      <c r="G29" s="416"/>
      <c r="H29" s="418"/>
      <c r="I29" s="416"/>
      <c r="J29" s="419"/>
      <c r="K29" s="418"/>
      <c r="L29" s="420"/>
      <c r="M29" s="421"/>
      <c r="N29" s="421"/>
      <c r="O29" s="421"/>
      <c r="P29" s="421"/>
      <c r="Q29" s="421"/>
      <c r="R29" s="421"/>
      <c r="S29" s="421"/>
      <c r="T29" s="421"/>
      <c r="U29" s="421"/>
      <c r="V29" s="421"/>
      <c r="W29" s="421"/>
      <c r="X29" s="421"/>
      <c r="Y29" s="443" t="s">
        <v>167</v>
      </c>
      <c r="Z29" s="444"/>
    </row>
    <row r="30" spans="1:26" ht="21">
      <c r="A30" s="38"/>
      <c r="B30" s="39"/>
      <c r="C30" s="257" t="s">
        <v>187</v>
      </c>
      <c r="D30" s="121" t="s">
        <v>37</v>
      </c>
      <c r="E30" s="120" t="s">
        <v>126</v>
      </c>
      <c r="F30" s="395"/>
      <c r="G30" s="118"/>
      <c r="H30" s="117"/>
      <c r="I30" s="118"/>
      <c r="J30" s="117">
        <v>220000</v>
      </c>
      <c r="K30" s="116"/>
      <c r="L30" s="115"/>
      <c r="M30" s="396"/>
      <c r="N30" s="113"/>
      <c r="O30" s="113"/>
      <c r="P30" s="113"/>
      <c r="Q30" s="113"/>
      <c r="R30" s="113"/>
      <c r="S30" s="113"/>
      <c r="T30" s="113"/>
      <c r="U30" s="236"/>
      <c r="V30" s="113"/>
      <c r="W30" s="113"/>
      <c r="X30" s="113"/>
      <c r="Y30" s="445" t="s">
        <v>177</v>
      </c>
      <c r="Z30" s="446"/>
    </row>
    <row r="31" spans="1:26" ht="21">
      <c r="A31" s="38"/>
      <c r="B31" s="39"/>
      <c r="C31" s="122" t="s">
        <v>188</v>
      </c>
      <c r="D31" s="112" t="s">
        <v>38</v>
      </c>
      <c r="E31" s="111"/>
      <c r="F31" s="130"/>
      <c r="G31" s="109"/>
      <c r="H31" s="110"/>
      <c r="I31" s="109"/>
      <c r="J31" s="110"/>
      <c r="K31" s="107"/>
      <c r="L31" s="106"/>
      <c r="M31" s="28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447" t="s">
        <v>189</v>
      </c>
      <c r="Z31" s="448"/>
    </row>
    <row r="32" spans="1:26" ht="21">
      <c r="A32" s="38"/>
      <c r="B32" s="61"/>
      <c r="C32" s="279" t="s">
        <v>190</v>
      </c>
      <c r="D32" s="121" t="s">
        <v>37</v>
      </c>
      <c r="E32" s="120" t="s">
        <v>126</v>
      </c>
      <c r="F32" s="395"/>
      <c r="G32" s="118"/>
      <c r="H32" s="117"/>
      <c r="I32" s="118"/>
      <c r="J32" s="117">
        <v>270000</v>
      </c>
      <c r="K32" s="116"/>
      <c r="L32" s="115"/>
      <c r="M32" s="396"/>
      <c r="N32" s="113"/>
      <c r="O32" s="113"/>
      <c r="P32" s="113"/>
      <c r="Q32" s="113"/>
      <c r="R32" s="113"/>
      <c r="S32" s="236"/>
      <c r="T32" s="236"/>
      <c r="U32" s="236"/>
      <c r="V32" s="113"/>
      <c r="W32" s="113"/>
      <c r="X32" s="113"/>
      <c r="Y32" s="445" t="s">
        <v>177</v>
      </c>
      <c r="Z32" s="446"/>
    </row>
    <row r="33" spans="1:26" ht="21">
      <c r="A33" s="46"/>
      <c r="B33" s="47"/>
      <c r="C33" s="398" t="s">
        <v>191</v>
      </c>
      <c r="D33" s="112" t="s">
        <v>38</v>
      </c>
      <c r="E33" s="111"/>
      <c r="F33" s="130"/>
      <c r="G33" s="109"/>
      <c r="H33" s="110"/>
      <c r="I33" s="109"/>
      <c r="J33" s="108"/>
      <c r="K33" s="107"/>
      <c r="L33" s="106"/>
      <c r="M33" s="28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447" t="s">
        <v>192</v>
      </c>
      <c r="Z33" s="448"/>
    </row>
    <row r="34" spans="1:26" ht="21">
      <c r="A34" s="28"/>
      <c r="B34" s="54"/>
      <c r="C34" s="104"/>
      <c r="D34" s="103"/>
      <c r="E34" s="102"/>
      <c r="F34" s="101"/>
      <c r="G34" s="99"/>
      <c r="H34" s="100"/>
      <c r="I34" s="99"/>
      <c r="J34" s="98"/>
      <c r="K34" s="97"/>
      <c r="L34" s="96"/>
      <c r="M34" s="95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</row>
    <row r="35" spans="1:3" ht="21">
      <c r="A35" s="93" t="s">
        <v>14</v>
      </c>
      <c r="C35" s="28" t="s">
        <v>69</v>
      </c>
    </row>
    <row r="36" ht="21">
      <c r="C36" s="28" t="s">
        <v>70</v>
      </c>
    </row>
  </sheetData>
  <sheetProtection/>
  <mergeCells count="30">
    <mergeCell ref="P16:X16"/>
    <mergeCell ref="M16:O16"/>
    <mergeCell ref="Y22:Z22"/>
    <mergeCell ref="A1:Z1"/>
    <mergeCell ref="A2:Z2"/>
    <mergeCell ref="J15:L15"/>
    <mergeCell ref="M15:X15"/>
    <mergeCell ref="A15:A17"/>
    <mergeCell ref="E15:I15"/>
    <mergeCell ref="E16:E17"/>
    <mergeCell ref="Y27:Z27"/>
    <mergeCell ref="Y28:Z28"/>
    <mergeCell ref="F16:F17"/>
    <mergeCell ref="B15:C17"/>
    <mergeCell ref="Y19:Z19"/>
    <mergeCell ref="Y20:Z20"/>
    <mergeCell ref="Z15:Z17"/>
    <mergeCell ref="G16:G17"/>
    <mergeCell ref="J16:J17"/>
    <mergeCell ref="K16:K17"/>
    <mergeCell ref="Y29:Z29"/>
    <mergeCell ref="Y30:Z30"/>
    <mergeCell ref="Y31:Z31"/>
    <mergeCell ref="Y32:Z32"/>
    <mergeCell ref="Y33:Z33"/>
    <mergeCell ref="P13:S13"/>
    <mergeCell ref="Y23:Z23"/>
    <mergeCell ref="Y24:Z24"/>
    <mergeCell ref="Y25:Z25"/>
    <mergeCell ref="Y26:Z26"/>
  </mergeCells>
  <printOptions/>
  <pageMargins left="0.2755905511811024" right="0.15748031496062992" top="0.7874015748031497" bottom="0.7874015748031497" header="0.15748031496062992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Z47"/>
  <sheetViews>
    <sheetView zoomScale="79" zoomScaleNormal="79" zoomScalePageLayoutView="0" workbookViewId="0" topLeftCell="A4">
      <selection activeCell="A1" sqref="A1:Z1"/>
    </sheetView>
  </sheetViews>
  <sheetFormatPr defaultColWidth="9.140625" defaultRowHeight="12.75"/>
  <cols>
    <col min="1" max="1" width="20.00390625" style="27" customWidth="1"/>
    <col min="2" max="2" width="3.00390625" style="28" customWidth="1"/>
    <col min="3" max="3" width="55.140625" style="28" customWidth="1"/>
    <col min="4" max="4" width="2.28125" style="27" customWidth="1"/>
    <col min="5" max="5" width="9.421875" style="60" bestFit="1" customWidth="1"/>
    <col min="6" max="6" width="8.00390625" style="27" customWidth="1"/>
    <col min="7" max="7" width="5.421875" style="27" bestFit="1" customWidth="1"/>
    <col min="8" max="8" width="7.8515625" style="92" customWidth="1"/>
    <col min="9" max="9" width="8.57421875" style="27" customWidth="1"/>
    <col min="10" max="10" width="7.57421875" style="27" customWidth="1"/>
    <col min="11" max="11" width="9.140625" style="27" customWidth="1"/>
    <col min="12" max="12" width="11.28125" style="27" bestFit="1" customWidth="1"/>
    <col min="13" max="24" width="3.57421875" style="27" customWidth="1"/>
    <col min="25" max="25" width="15.28125" style="27" bestFit="1" customWidth="1"/>
    <col min="26" max="26" width="13.57421875" style="27" customWidth="1"/>
    <col min="27" max="16384" width="9.140625" style="27" customWidth="1"/>
  </cols>
  <sheetData>
    <row r="1" spans="1:26" s="263" customFormat="1" ht="21">
      <c r="A1" s="474" t="s">
        <v>115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</row>
    <row r="2" spans="1:26" s="263" customFormat="1" ht="21">
      <c r="A2" s="474" t="s">
        <v>50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24" s="193" customFormat="1" ht="29.25" customHeight="1">
      <c r="A3" s="195" t="s">
        <v>42</v>
      </c>
      <c r="B3" s="195"/>
      <c r="C3" s="195"/>
      <c r="D3" s="195"/>
      <c r="E3" s="197"/>
      <c r="F3" s="195"/>
      <c r="G3" s="195"/>
      <c r="H3" s="196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4"/>
    </row>
    <row r="4" spans="1:24" s="193" customFormat="1" ht="12.75" customHeight="1">
      <c r="A4" s="195"/>
      <c r="B4" s="195"/>
      <c r="C4" s="195"/>
      <c r="D4" s="195"/>
      <c r="E4" s="197"/>
      <c r="F4" s="195"/>
      <c r="G4" s="195"/>
      <c r="H4" s="196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</row>
    <row r="5" spans="1:23" s="193" customFormat="1" ht="29.25" customHeight="1">
      <c r="A5" s="195" t="s">
        <v>2</v>
      </c>
      <c r="B5" s="195"/>
      <c r="C5" s="195"/>
      <c r="D5" s="195"/>
      <c r="E5" s="197"/>
      <c r="F5" s="195"/>
      <c r="G5" s="195"/>
      <c r="H5" s="196" t="s">
        <v>6</v>
      </c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4"/>
    </row>
    <row r="6" spans="1:23" s="169" customFormat="1" ht="25.5" customHeight="1">
      <c r="A6" s="195" t="s">
        <v>3</v>
      </c>
      <c r="B6" s="264"/>
      <c r="D6" s="264"/>
      <c r="E6" s="265"/>
      <c r="F6" s="264"/>
      <c r="G6" s="264"/>
      <c r="H6" s="196" t="s">
        <v>3</v>
      </c>
      <c r="I6" s="264"/>
      <c r="K6" s="264"/>
      <c r="L6" s="264"/>
      <c r="M6" s="264"/>
      <c r="N6" s="264"/>
      <c r="O6" s="264"/>
      <c r="P6" s="171"/>
      <c r="Q6" s="171"/>
      <c r="R6" s="171"/>
      <c r="S6" s="171"/>
      <c r="T6" s="171"/>
      <c r="U6" s="171"/>
      <c r="V6" s="170"/>
      <c r="W6" s="103"/>
    </row>
    <row r="7" spans="1:23" s="169" customFormat="1" ht="25.5" customHeight="1">
      <c r="A7" s="266" t="s">
        <v>43</v>
      </c>
      <c r="B7" s="170"/>
      <c r="E7" s="267" t="s">
        <v>7</v>
      </c>
      <c r="F7" s="103">
        <v>84</v>
      </c>
      <c r="G7" s="268"/>
      <c r="H7" s="269" t="s">
        <v>46</v>
      </c>
      <c r="I7" s="170"/>
      <c r="L7" s="270"/>
      <c r="P7" s="171"/>
      <c r="Q7" s="171"/>
      <c r="R7" s="169">
        <v>4</v>
      </c>
      <c r="S7" s="271"/>
      <c r="T7" s="272" t="s">
        <v>36</v>
      </c>
      <c r="U7" s="171"/>
      <c r="V7" s="170"/>
      <c r="W7" s="103"/>
    </row>
    <row r="8" spans="1:23" s="169" customFormat="1" ht="25.5" customHeight="1">
      <c r="A8" s="195" t="s">
        <v>4</v>
      </c>
      <c r="B8" s="264"/>
      <c r="E8" s="273"/>
      <c r="F8" s="271"/>
      <c r="G8" s="264"/>
      <c r="H8" s="196" t="s">
        <v>4</v>
      </c>
      <c r="I8" s="264"/>
      <c r="K8" s="264"/>
      <c r="P8" s="171"/>
      <c r="Q8" s="171"/>
      <c r="R8" s="274"/>
      <c r="S8" s="271"/>
      <c r="T8" s="271"/>
      <c r="U8" s="171"/>
      <c r="V8" s="170"/>
      <c r="W8" s="103"/>
    </row>
    <row r="9" spans="1:23" s="169" customFormat="1" ht="25.5" customHeight="1">
      <c r="A9" s="275" t="s">
        <v>44</v>
      </c>
      <c r="B9" s="170"/>
      <c r="C9" s="176"/>
      <c r="E9" s="265" t="s">
        <v>7</v>
      </c>
      <c r="F9" s="267">
        <v>78</v>
      </c>
      <c r="G9" s="176"/>
      <c r="H9" s="276" t="s">
        <v>47</v>
      </c>
      <c r="I9" s="170"/>
      <c r="J9" s="176"/>
      <c r="P9" s="171"/>
      <c r="Q9" s="171"/>
      <c r="R9" s="277" t="s">
        <v>7</v>
      </c>
      <c r="S9" s="278">
        <v>85</v>
      </c>
      <c r="T9" s="272"/>
      <c r="U9" s="171"/>
      <c r="V9" s="170"/>
      <c r="W9" s="103"/>
    </row>
    <row r="10" spans="1:23" s="169" customFormat="1" ht="25.5" customHeight="1">
      <c r="A10" s="195" t="s">
        <v>5</v>
      </c>
      <c r="B10" s="264"/>
      <c r="E10" s="265"/>
      <c r="F10" s="267"/>
      <c r="G10" s="264"/>
      <c r="H10" s="196" t="s">
        <v>5</v>
      </c>
      <c r="I10" s="264"/>
      <c r="K10" s="264"/>
      <c r="P10" s="171"/>
      <c r="Q10" s="171"/>
      <c r="R10" s="277"/>
      <c r="S10" s="278"/>
      <c r="T10" s="267"/>
      <c r="U10" s="171"/>
      <c r="V10" s="170"/>
      <c r="W10" s="103"/>
    </row>
    <row r="11" spans="1:23" s="169" customFormat="1" ht="25.5" customHeight="1">
      <c r="A11" s="275" t="s">
        <v>45</v>
      </c>
      <c r="B11" s="170"/>
      <c r="C11" s="176"/>
      <c r="E11" s="265" t="s">
        <v>7</v>
      </c>
      <c r="F11" s="267">
        <v>7</v>
      </c>
      <c r="H11" s="276" t="s">
        <v>48</v>
      </c>
      <c r="I11" s="170"/>
      <c r="J11" s="176"/>
      <c r="K11" s="176"/>
      <c r="P11" s="275"/>
      <c r="R11" s="277" t="s">
        <v>7</v>
      </c>
      <c r="S11" s="278">
        <v>92</v>
      </c>
      <c r="U11" s="171"/>
      <c r="V11" s="170"/>
      <c r="W11" s="103"/>
    </row>
    <row r="12" spans="1:23" s="169" customFormat="1" ht="25.5" customHeight="1">
      <c r="A12" s="171"/>
      <c r="B12" s="170"/>
      <c r="C12" s="176"/>
      <c r="D12" s="176"/>
      <c r="E12" s="176"/>
      <c r="F12" s="176"/>
      <c r="H12" s="196" t="s">
        <v>8</v>
      </c>
      <c r="I12" s="264"/>
      <c r="K12" s="264"/>
      <c r="L12" s="264"/>
      <c r="P12" s="171"/>
      <c r="Q12" s="171"/>
      <c r="R12" s="264"/>
      <c r="S12" s="264"/>
      <c r="T12" s="267"/>
      <c r="U12" s="171"/>
      <c r="V12" s="170"/>
      <c r="W12" s="103"/>
    </row>
    <row r="13" spans="5:24" s="193" customFormat="1" ht="29.25" customHeight="1">
      <c r="E13" s="194"/>
      <c r="H13" s="276" t="s">
        <v>49</v>
      </c>
      <c r="I13" s="170"/>
      <c r="J13" s="176"/>
      <c r="K13" s="176"/>
      <c r="L13" s="96"/>
      <c r="P13" s="449">
        <f>L18</f>
        <v>3460000</v>
      </c>
      <c r="Q13" s="449"/>
      <c r="R13" s="449"/>
      <c r="S13" s="449"/>
      <c r="T13" s="275" t="s">
        <v>9</v>
      </c>
      <c r="U13" s="195"/>
      <c r="V13" s="195"/>
      <c r="W13" s="195"/>
      <c r="X13" s="194"/>
    </row>
    <row r="14" spans="4:17" ht="7.5" customHeight="1">
      <c r="D14" s="29"/>
      <c r="E14" s="29"/>
      <c r="F14" s="29"/>
      <c r="G14" s="29"/>
      <c r="H14" s="159"/>
      <c r="I14" s="29"/>
      <c r="J14" s="29"/>
      <c r="K14" s="29"/>
      <c r="L14" s="29"/>
      <c r="M14" s="29"/>
      <c r="N14" s="29"/>
      <c r="O14" s="29"/>
      <c r="P14" s="29"/>
      <c r="Q14" s="29"/>
    </row>
    <row r="15" spans="1:26" s="32" customFormat="1" ht="24.75" customHeight="1">
      <c r="A15" s="471" t="s">
        <v>39</v>
      </c>
      <c r="B15" s="456" t="s">
        <v>36</v>
      </c>
      <c r="C15" s="476"/>
      <c r="D15" s="155"/>
      <c r="E15" s="465" t="s">
        <v>10</v>
      </c>
      <c r="F15" s="466"/>
      <c r="G15" s="466"/>
      <c r="H15" s="466"/>
      <c r="I15" s="467"/>
      <c r="J15" s="465" t="s">
        <v>11</v>
      </c>
      <c r="K15" s="466"/>
      <c r="L15" s="467"/>
      <c r="M15" s="465" t="s">
        <v>12</v>
      </c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7"/>
      <c r="Y15" s="155" t="s">
        <v>13</v>
      </c>
      <c r="Z15" s="462" t="s">
        <v>14</v>
      </c>
    </row>
    <row r="16" spans="1:26" s="32" customFormat="1" ht="24.75" customHeight="1">
      <c r="A16" s="472"/>
      <c r="B16" s="477"/>
      <c r="C16" s="478"/>
      <c r="D16" s="137"/>
      <c r="E16" s="454" t="s">
        <v>15</v>
      </c>
      <c r="F16" s="454" t="s">
        <v>16</v>
      </c>
      <c r="G16" s="454" t="s">
        <v>17</v>
      </c>
      <c r="H16" s="157" t="s">
        <v>18</v>
      </c>
      <c r="I16" s="156"/>
      <c r="J16" s="454" t="s">
        <v>0</v>
      </c>
      <c r="K16" s="454" t="s">
        <v>19</v>
      </c>
      <c r="L16" s="155" t="s">
        <v>20</v>
      </c>
      <c r="M16" s="465" t="s">
        <v>21</v>
      </c>
      <c r="N16" s="466"/>
      <c r="O16" s="467"/>
      <c r="P16" s="465" t="s">
        <v>41</v>
      </c>
      <c r="Q16" s="466"/>
      <c r="R16" s="466"/>
      <c r="S16" s="466"/>
      <c r="T16" s="466"/>
      <c r="U16" s="466"/>
      <c r="V16" s="466"/>
      <c r="W16" s="466"/>
      <c r="X16" s="467"/>
      <c r="Y16" s="137" t="s">
        <v>22</v>
      </c>
      <c r="Z16" s="463"/>
    </row>
    <row r="17" spans="1:26" s="32" customFormat="1" ht="21">
      <c r="A17" s="475"/>
      <c r="B17" s="479"/>
      <c r="C17" s="480"/>
      <c r="D17" s="105"/>
      <c r="E17" s="455"/>
      <c r="F17" s="455"/>
      <c r="G17" s="455"/>
      <c r="H17" s="154" t="s">
        <v>0</v>
      </c>
      <c r="I17" s="153" t="s">
        <v>19</v>
      </c>
      <c r="J17" s="455"/>
      <c r="K17" s="455"/>
      <c r="L17" s="105" t="s">
        <v>23</v>
      </c>
      <c r="M17" s="152" t="s">
        <v>24</v>
      </c>
      <c r="N17" s="152" t="s">
        <v>25</v>
      </c>
      <c r="O17" s="152" t="s">
        <v>26</v>
      </c>
      <c r="P17" s="152" t="s">
        <v>27</v>
      </c>
      <c r="Q17" s="152" t="s">
        <v>28</v>
      </c>
      <c r="R17" s="152" t="s">
        <v>29</v>
      </c>
      <c r="S17" s="152" t="s">
        <v>30</v>
      </c>
      <c r="T17" s="152" t="s">
        <v>31</v>
      </c>
      <c r="U17" s="152" t="s">
        <v>32</v>
      </c>
      <c r="V17" s="152" t="s">
        <v>33</v>
      </c>
      <c r="W17" s="152" t="s">
        <v>34</v>
      </c>
      <c r="X17" s="152" t="s">
        <v>35</v>
      </c>
      <c r="Y17" s="105"/>
      <c r="Z17" s="464"/>
    </row>
    <row r="18" spans="1:26" s="345" customFormat="1" ht="27.75" customHeight="1">
      <c r="A18" s="338"/>
      <c r="B18" s="339" t="s">
        <v>40</v>
      </c>
      <c r="C18" s="340"/>
      <c r="D18" s="341"/>
      <c r="E18" s="342"/>
      <c r="F18" s="342"/>
      <c r="G18" s="342"/>
      <c r="H18" s="343"/>
      <c r="I18" s="342"/>
      <c r="J18" s="343"/>
      <c r="K18" s="342"/>
      <c r="L18" s="389">
        <f>L19+L22+L25+L28+'[1]ผลผลิตที่2_งบนอก (2)'!L29+'[1]ผลผลิตที่2_งบนอก (2)'!L32+'[1]ผลผลิตที่2_งบนอก (2)'!L35</f>
        <v>3460000</v>
      </c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4"/>
    </row>
    <row r="19" spans="1:26" ht="21">
      <c r="A19" s="63" t="s">
        <v>54</v>
      </c>
      <c r="B19" s="61">
        <v>1</v>
      </c>
      <c r="C19" s="279" t="s">
        <v>108</v>
      </c>
      <c r="D19" s="289" t="s">
        <v>37</v>
      </c>
      <c r="E19" s="304" t="s">
        <v>136</v>
      </c>
      <c r="F19" s="201"/>
      <c r="G19" s="290"/>
      <c r="H19" s="305"/>
      <c r="I19" s="290"/>
      <c r="J19" s="305"/>
      <c r="K19" s="291"/>
      <c r="L19" s="347">
        <v>250000</v>
      </c>
      <c r="M19" s="306"/>
      <c r="N19" s="155"/>
      <c r="O19" s="155"/>
      <c r="P19" s="155"/>
      <c r="Q19" s="307"/>
      <c r="R19" s="307"/>
      <c r="S19" s="307"/>
      <c r="T19" s="307"/>
      <c r="U19" s="307"/>
      <c r="V19" s="307"/>
      <c r="W19" s="307"/>
      <c r="X19" s="307"/>
      <c r="Y19" s="289" t="s">
        <v>169</v>
      </c>
      <c r="Z19" s="308"/>
    </row>
    <row r="20" spans="1:26" ht="21">
      <c r="A20" s="38" t="s">
        <v>55</v>
      </c>
      <c r="B20" s="39"/>
      <c r="C20" s="257"/>
      <c r="D20" s="147"/>
      <c r="E20" s="143"/>
      <c r="F20" s="122"/>
      <c r="G20" s="141"/>
      <c r="H20" s="140"/>
      <c r="I20" s="141"/>
      <c r="J20" s="140"/>
      <c r="K20" s="148"/>
      <c r="L20" s="248" t="s">
        <v>109</v>
      </c>
      <c r="M20" s="283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21" t="s">
        <v>172</v>
      </c>
      <c r="Z20" s="312"/>
    </row>
    <row r="21" spans="1:26" ht="21">
      <c r="A21" s="46"/>
      <c r="B21" s="47"/>
      <c r="C21" s="130"/>
      <c r="D21" s="112" t="s">
        <v>38</v>
      </c>
      <c r="E21" s="127"/>
      <c r="F21" s="280"/>
      <c r="G21" s="127"/>
      <c r="H21" s="128"/>
      <c r="I21" s="127"/>
      <c r="J21" s="128"/>
      <c r="K21" s="126"/>
      <c r="L21" s="246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12"/>
      <c r="Z21" s="281"/>
    </row>
    <row r="22" spans="1:26" ht="21">
      <c r="A22" s="63" t="s">
        <v>54</v>
      </c>
      <c r="B22" s="39">
        <v>2</v>
      </c>
      <c r="C22" s="247" t="s">
        <v>110</v>
      </c>
      <c r="D22" s="289" t="s">
        <v>37</v>
      </c>
      <c r="E22" s="304" t="s">
        <v>135</v>
      </c>
      <c r="F22" s="201"/>
      <c r="G22" s="290"/>
      <c r="H22" s="305"/>
      <c r="I22" s="290"/>
      <c r="J22" s="305"/>
      <c r="K22" s="291"/>
      <c r="L22" s="347">
        <v>250000</v>
      </c>
      <c r="M22" s="306"/>
      <c r="N22" s="155"/>
      <c r="O22" s="155"/>
      <c r="P22" s="155"/>
      <c r="Q22" s="307"/>
      <c r="R22" s="307"/>
      <c r="S22" s="307"/>
      <c r="T22" s="307"/>
      <c r="U22" s="307"/>
      <c r="V22" s="307"/>
      <c r="W22" s="307"/>
      <c r="X22" s="307"/>
      <c r="Y22" s="289" t="s">
        <v>169</v>
      </c>
      <c r="Z22" s="308"/>
    </row>
    <row r="23" spans="1:26" ht="21">
      <c r="A23" s="38" t="s">
        <v>55</v>
      </c>
      <c r="B23" s="39"/>
      <c r="C23" s="247"/>
      <c r="D23" s="147"/>
      <c r="E23" s="143"/>
      <c r="F23" s="122"/>
      <c r="G23" s="141"/>
      <c r="H23" s="140"/>
      <c r="I23" s="141"/>
      <c r="J23" s="140"/>
      <c r="K23" s="148"/>
      <c r="L23" s="248" t="s">
        <v>109</v>
      </c>
      <c r="M23" s="283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21" t="s">
        <v>172</v>
      </c>
      <c r="Z23" s="312"/>
    </row>
    <row r="24" spans="1:26" ht="21">
      <c r="A24" s="46"/>
      <c r="B24" s="47"/>
      <c r="C24" s="130"/>
      <c r="D24" s="112" t="s">
        <v>38</v>
      </c>
      <c r="E24" s="127"/>
      <c r="F24" s="280"/>
      <c r="G24" s="127"/>
      <c r="H24" s="128"/>
      <c r="I24" s="127"/>
      <c r="J24" s="128"/>
      <c r="K24" s="126"/>
      <c r="L24" s="246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12"/>
      <c r="Z24" s="281"/>
    </row>
    <row r="25" spans="1:26" ht="21">
      <c r="A25" s="63" t="s">
        <v>54</v>
      </c>
      <c r="B25" s="39">
        <v>3</v>
      </c>
      <c r="C25" s="247" t="s">
        <v>137</v>
      </c>
      <c r="D25" s="289" t="s">
        <v>37</v>
      </c>
      <c r="E25" s="304" t="s">
        <v>135</v>
      </c>
      <c r="F25" s="201"/>
      <c r="G25" s="290"/>
      <c r="H25" s="305"/>
      <c r="I25" s="290"/>
      <c r="J25" s="305"/>
      <c r="K25" s="291"/>
      <c r="L25" s="347">
        <v>250000</v>
      </c>
      <c r="M25" s="306"/>
      <c r="N25" s="155"/>
      <c r="O25" s="155"/>
      <c r="P25" s="155"/>
      <c r="Q25" s="155"/>
      <c r="R25" s="155"/>
      <c r="S25" s="155"/>
      <c r="T25" s="307"/>
      <c r="U25" s="307"/>
      <c r="V25" s="307"/>
      <c r="W25" s="307"/>
      <c r="X25" s="307"/>
      <c r="Y25" s="289" t="s">
        <v>169</v>
      </c>
      <c r="Z25" s="308"/>
    </row>
    <row r="26" spans="1:26" ht="21">
      <c r="A26" s="38" t="s">
        <v>55</v>
      </c>
      <c r="B26" s="39"/>
      <c r="C26" s="247" t="s">
        <v>138</v>
      </c>
      <c r="D26" s="147"/>
      <c r="E26" s="143"/>
      <c r="F26" s="122"/>
      <c r="G26" s="141"/>
      <c r="H26" s="140"/>
      <c r="I26" s="141"/>
      <c r="J26" s="140"/>
      <c r="K26" s="148"/>
      <c r="L26" s="248" t="s">
        <v>109</v>
      </c>
      <c r="M26" s="283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21" t="s">
        <v>172</v>
      </c>
      <c r="Z26" s="312"/>
    </row>
    <row r="27" spans="1:26" ht="21">
      <c r="A27" s="46"/>
      <c r="B27" s="39"/>
      <c r="C27" s="247"/>
      <c r="D27" s="112" t="s">
        <v>38</v>
      </c>
      <c r="E27" s="127"/>
      <c r="F27" s="280"/>
      <c r="G27" s="127"/>
      <c r="H27" s="128"/>
      <c r="I27" s="127"/>
      <c r="J27" s="128"/>
      <c r="K27" s="126"/>
      <c r="L27" s="246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12"/>
      <c r="Z27" s="281"/>
    </row>
    <row r="28" spans="1:26" ht="21">
      <c r="A28" s="63" t="s">
        <v>54</v>
      </c>
      <c r="B28" s="61">
        <v>4</v>
      </c>
      <c r="C28" s="282" t="s">
        <v>131</v>
      </c>
      <c r="D28" s="289" t="s">
        <v>37</v>
      </c>
      <c r="E28" s="304" t="s">
        <v>139</v>
      </c>
      <c r="F28" s="201"/>
      <c r="G28" s="290"/>
      <c r="H28" s="305"/>
      <c r="I28" s="290"/>
      <c r="J28" s="305"/>
      <c r="K28" s="305"/>
      <c r="L28" s="347">
        <v>840000</v>
      </c>
      <c r="M28" s="306"/>
      <c r="N28" s="155"/>
      <c r="O28" s="155"/>
      <c r="P28" s="155"/>
      <c r="Q28" s="307"/>
      <c r="R28" s="307"/>
      <c r="S28" s="307"/>
      <c r="T28" s="307"/>
      <c r="U28" s="307"/>
      <c r="V28" s="307"/>
      <c r="W28" s="307"/>
      <c r="X28" s="155"/>
      <c r="Y28" s="289" t="s">
        <v>169</v>
      </c>
      <c r="Z28" s="308"/>
    </row>
    <row r="29" spans="1:26" ht="21">
      <c r="A29" s="38" t="s">
        <v>55</v>
      </c>
      <c r="B29" s="39"/>
      <c r="C29" s="221" t="s">
        <v>111</v>
      </c>
      <c r="D29" s="147"/>
      <c r="E29" s="143"/>
      <c r="F29" s="122"/>
      <c r="G29" s="141"/>
      <c r="H29" s="140"/>
      <c r="I29" s="141"/>
      <c r="J29" s="140"/>
      <c r="K29" s="140"/>
      <c r="L29" s="248" t="s">
        <v>112</v>
      </c>
      <c r="M29" s="283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47" t="s">
        <v>172</v>
      </c>
      <c r="Z29" s="237"/>
    </row>
    <row r="30" spans="1:26" ht="21">
      <c r="A30" s="38"/>
      <c r="B30" s="39"/>
      <c r="C30" s="221" t="s">
        <v>113</v>
      </c>
      <c r="D30" s="121"/>
      <c r="E30" s="136"/>
      <c r="F30" s="309"/>
      <c r="G30" s="134"/>
      <c r="H30" s="293"/>
      <c r="I30" s="134"/>
      <c r="J30" s="293"/>
      <c r="K30" s="293"/>
      <c r="L30" s="310" t="s">
        <v>114</v>
      </c>
      <c r="M30" s="31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21"/>
      <c r="Z30" s="200"/>
    </row>
    <row r="31" spans="1:26" ht="21">
      <c r="A31" s="46"/>
      <c r="B31" s="47"/>
      <c r="C31" s="284"/>
      <c r="D31" s="144" t="s">
        <v>38</v>
      </c>
      <c r="E31" s="111"/>
      <c r="F31" s="130"/>
      <c r="G31" s="109"/>
      <c r="H31" s="110"/>
      <c r="I31" s="109"/>
      <c r="J31" s="108"/>
      <c r="K31" s="107"/>
      <c r="L31" s="249"/>
      <c r="M31" s="285"/>
      <c r="N31" s="105"/>
      <c r="O31" s="105"/>
      <c r="P31" s="105"/>
      <c r="Q31" s="295"/>
      <c r="R31" s="295"/>
      <c r="S31" s="105"/>
      <c r="T31" s="105"/>
      <c r="U31" s="105"/>
      <c r="V31" s="105"/>
      <c r="W31" s="105"/>
      <c r="X31" s="105"/>
      <c r="Y31" s="105"/>
      <c r="Z31" s="105"/>
    </row>
    <row r="32" spans="2:26" s="28" customFormat="1" ht="21">
      <c r="B32" s="54"/>
      <c r="C32" s="287"/>
      <c r="D32" s="103"/>
      <c r="E32" s="102"/>
      <c r="F32" s="206"/>
      <c r="G32" s="99"/>
      <c r="H32" s="100"/>
      <c r="I32" s="99"/>
      <c r="J32" s="98"/>
      <c r="K32" s="97"/>
      <c r="L32" s="313"/>
      <c r="M32" s="288"/>
      <c r="N32" s="94"/>
      <c r="O32" s="94"/>
      <c r="P32" s="94"/>
      <c r="Q32" s="169"/>
      <c r="R32" s="169"/>
      <c r="S32" s="94"/>
      <c r="T32" s="94"/>
      <c r="U32" s="94"/>
      <c r="V32" s="94"/>
      <c r="W32" s="94"/>
      <c r="X32" s="94"/>
      <c r="Y32" s="393"/>
      <c r="Z32" s="393"/>
    </row>
    <row r="33" spans="2:26" s="28" customFormat="1" ht="21">
      <c r="B33" s="54"/>
      <c r="C33" s="287"/>
      <c r="D33" s="103"/>
      <c r="E33" s="102"/>
      <c r="F33" s="206"/>
      <c r="G33" s="99"/>
      <c r="H33" s="100"/>
      <c r="I33" s="99"/>
      <c r="J33" s="98"/>
      <c r="K33" s="97"/>
      <c r="L33" s="313"/>
      <c r="M33" s="288"/>
      <c r="N33" s="94"/>
      <c r="O33" s="94"/>
      <c r="P33" s="94"/>
      <c r="Q33" s="169"/>
      <c r="R33" s="169"/>
      <c r="S33" s="94"/>
      <c r="T33" s="94"/>
      <c r="U33" s="94"/>
      <c r="V33" s="94"/>
      <c r="W33" s="94"/>
      <c r="X33" s="94"/>
      <c r="Y33" s="94"/>
      <c r="Z33" s="94"/>
    </row>
    <row r="34" spans="1:26" ht="21">
      <c r="A34" s="38" t="s">
        <v>54</v>
      </c>
      <c r="B34" s="39">
        <v>5</v>
      </c>
      <c r="C34" s="257" t="s">
        <v>127</v>
      </c>
      <c r="D34" s="147" t="s">
        <v>37</v>
      </c>
      <c r="E34" s="143" t="s">
        <v>140</v>
      </c>
      <c r="F34" s="122"/>
      <c r="G34" s="141"/>
      <c r="H34" s="140"/>
      <c r="I34" s="141"/>
      <c r="J34" s="140"/>
      <c r="K34" s="148"/>
      <c r="L34" s="331">
        <v>230000</v>
      </c>
      <c r="M34" s="283"/>
      <c r="N34" s="137"/>
      <c r="O34" s="137"/>
      <c r="P34" s="137"/>
      <c r="Q34" s="294"/>
      <c r="R34" s="294"/>
      <c r="S34" s="294"/>
      <c r="T34" s="294"/>
      <c r="U34" s="294"/>
      <c r="V34" s="294"/>
      <c r="W34" s="294"/>
      <c r="X34" s="294"/>
      <c r="Y34" s="147" t="s">
        <v>169</v>
      </c>
      <c r="Z34" s="237"/>
    </row>
    <row r="35" spans="1:26" ht="21">
      <c r="A35" s="38" t="s">
        <v>55</v>
      </c>
      <c r="B35" s="39"/>
      <c r="C35" s="257" t="s">
        <v>128</v>
      </c>
      <c r="D35" s="147"/>
      <c r="E35" s="143"/>
      <c r="F35" s="122"/>
      <c r="G35" s="141"/>
      <c r="H35" s="140"/>
      <c r="I35" s="141"/>
      <c r="J35" s="140"/>
      <c r="K35" s="148"/>
      <c r="L35" s="248" t="s">
        <v>109</v>
      </c>
      <c r="M35" s="283"/>
      <c r="N35" s="137"/>
      <c r="O35" s="137"/>
      <c r="P35" s="137"/>
      <c r="Q35" s="137"/>
      <c r="R35" s="137"/>
      <c r="S35" s="137"/>
      <c r="T35" s="137"/>
      <c r="U35" s="314"/>
      <c r="V35" s="137"/>
      <c r="W35" s="137"/>
      <c r="X35" s="137"/>
      <c r="Y35" s="121" t="s">
        <v>172</v>
      </c>
      <c r="Z35" s="312"/>
    </row>
    <row r="36" spans="1:26" ht="21">
      <c r="A36" s="46"/>
      <c r="B36" s="47"/>
      <c r="C36" s="130"/>
      <c r="D36" s="112" t="s">
        <v>38</v>
      </c>
      <c r="E36" s="127"/>
      <c r="F36" s="280"/>
      <c r="G36" s="127"/>
      <c r="H36" s="128"/>
      <c r="I36" s="127"/>
      <c r="J36" s="128"/>
      <c r="K36" s="126"/>
      <c r="L36" s="246"/>
      <c r="M36" s="124"/>
      <c r="N36" s="124"/>
      <c r="O36" s="124"/>
      <c r="P36" s="124"/>
      <c r="Q36" s="124"/>
      <c r="R36" s="124"/>
      <c r="S36" s="124"/>
      <c r="T36" s="124"/>
      <c r="U36" s="314"/>
      <c r="V36" s="124"/>
      <c r="W36" s="124"/>
      <c r="X36" s="124"/>
      <c r="Y36" s="112"/>
      <c r="Z36" s="281"/>
    </row>
    <row r="37" spans="1:26" ht="21">
      <c r="A37" s="63" t="s">
        <v>54</v>
      </c>
      <c r="B37" s="39">
        <v>6</v>
      </c>
      <c r="C37" s="247" t="s">
        <v>142</v>
      </c>
      <c r="D37" s="289" t="s">
        <v>37</v>
      </c>
      <c r="E37" s="304" t="s">
        <v>141</v>
      </c>
      <c r="F37" s="201"/>
      <c r="G37" s="290"/>
      <c r="H37" s="305"/>
      <c r="I37" s="290"/>
      <c r="J37" s="305"/>
      <c r="K37" s="291"/>
      <c r="L37" s="347">
        <v>100000</v>
      </c>
      <c r="M37" s="306"/>
      <c r="N37" s="155"/>
      <c r="O37" s="155"/>
      <c r="P37" s="155"/>
      <c r="Q37" s="155"/>
      <c r="R37" s="155"/>
      <c r="S37" s="155"/>
      <c r="T37" s="307"/>
      <c r="U37" s="307"/>
      <c r="V37" s="307"/>
      <c r="W37" s="307"/>
      <c r="X37" s="307"/>
      <c r="Y37" s="289" t="s">
        <v>169</v>
      </c>
      <c r="Z37" s="308"/>
    </row>
    <row r="38" spans="1:26" ht="21">
      <c r="A38" s="38" t="s">
        <v>55</v>
      </c>
      <c r="B38" s="39"/>
      <c r="C38" s="247" t="s">
        <v>129</v>
      </c>
      <c r="D38" s="121"/>
      <c r="E38" s="136"/>
      <c r="F38" s="309"/>
      <c r="G38" s="134"/>
      <c r="H38" s="293"/>
      <c r="I38" s="134"/>
      <c r="J38" s="293"/>
      <c r="K38" s="158"/>
      <c r="L38" s="310" t="s">
        <v>109</v>
      </c>
      <c r="M38" s="31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21" t="s">
        <v>172</v>
      </c>
      <c r="Z38" s="312"/>
    </row>
    <row r="39" spans="1:26" ht="21">
      <c r="A39" s="46"/>
      <c r="B39" s="47"/>
      <c r="C39" s="130" t="s">
        <v>130</v>
      </c>
      <c r="D39" s="144" t="s">
        <v>38</v>
      </c>
      <c r="E39" s="109"/>
      <c r="F39" s="130"/>
      <c r="G39" s="109"/>
      <c r="H39" s="110"/>
      <c r="I39" s="109"/>
      <c r="J39" s="110"/>
      <c r="K39" s="107"/>
      <c r="L39" s="249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144"/>
      <c r="Z39" s="296"/>
    </row>
    <row r="40" spans="1:26" ht="21">
      <c r="A40" s="63" t="s">
        <v>54</v>
      </c>
      <c r="B40" s="39">
        <v>7</v>
      </c>
      <c r="C40" s="247" t="s">
        <v>161</v>
      </c>
      <c r="D40" s="289" t="s">
        <v>37</v>
      </c>
      <c r="E40" s="304" t="s">
        <v>143</v>
      </c>
      <c r="F40" s="201"/>
      <c r="G40" s="290"/>
      <c r="H40" s="305"/>
      <c r="I40" s="290"/>
      <c r="J40" s="305"/>
      <c r="K40" s="291"/>
      <c r="L40" s="347">
        <v>1540000</v>
      </c>
      <c r="M40" s="306"/>
      <c r="N40" s="155"/>
      <c r="O40" s="155"/>
      <c r="P40" s="155"/>
      <c r="Q40" s="155"/>
      <c r="R40" s="155"/>
      <c r="S40" s="155"/>
      <c r="T40" s="307"/>
      <c r="U40" s="307"/>
      <c r="V40" s="307"/>
      <c r="W40" s="307"/>
      <c r="X40" s="307"/>
      <c r="Y40" s="289" t="s">
        <v>169</v>
      </c>
      <c r="Z40" s="315" t="s">
        <v>121</v>
      </c>
    </row>
    <row r="41" spans="1:26" ht="21">
      <c r="A41" s="38" t="s">
        <v>55</v>
      </c>
      <c r="B41" s="39"/>
      <c r="C41" s="247" t="s">
        <v>162</v>
      </c>
      <c r="D41" s="147"/>
      <c r="E41" s="143"/>
      <c r="F41" s="122"/>
      <c r="G41" s="141"/>
      <c r="H41" s="140"/>
      <c r="I41" s="141"/>
      <c r="J41" s="140"/>
      <c r="K41" s="148"/>
      <c r="L41" s="248" t="s">
        <v>109</v>
      </c>
      <c r="M41" s="283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21" t="s">
        <v>172</v>
      </c>
      <c r="Z41" s="235" t="s">
        <v>145</v>
      </c>
    </row>
    <row r="42" spans="1:26" ht="21">
      <c r="A42" s="46"/>
      <c r="B42" s="47"/>
      <c r="C42" s="262" t="s">
        <v>163</v>
      </c>
      <c r="D42" s="112" t="s">
        <v>38</v>
      </c>
      <c r="E42" s="299"/>
      <c r="F42" s="280"/>
      <c r="G42" s="127"/>
      <c r="H42" s="128"/>
      <c r="I42" s="127"/>
      <c r="J42" s="128"/>
      <c r="K42" s="126"/>
      <c r="L42" s="246"/>
      <c r="M42" s="300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112"/>
      <c r="Z42" s="286" t="s">
        <v>144</v>
      </c>
    </row>
    <row r="43" spans="1:26" ht="21">
      <c r="A43" s="28"/>
      <c r="B43" s="54"/>
      <c r="C43" s="287"/>
      <c r="D43" s="103"/>
      <c r="E43" s="102"/>
      <c r="F43" s="206"/>
      <c r="G43" s="99"/>
      <c r="H43" s="100"/>
      <c r="I43" s="99"/>
      <c r="J43" s="98"/>
      <c r="K43" s="97"/>
      <c r="L43" s="96"/>
      <c r="M43" s="288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</row>
    <row r="44" spans="1:3" ht="21">
      <c r="A44" s="93" t="s">
        <v>14</v>
      </c>
      <c r="C44" s="28" t="s">
        <v>69</v>
      </c>
    </row>
    <row r="45" ht="21">
      <c r="C45" s="28" t="s">
        <v>70</v>
      </c>
    </row>
    <row r="46" ht="21">
      <c r="C46" s="252" t="s">
        <v>122</v>
      </c>
    </row>
    <row r="47" ht="21">
      <c r="C47" s="252" t="s">
        <v>132</v>
      </c>
    </row>
  </sheetData>
  <sheetProtection/>
  <mergeCells count="16">
    <mergeCell ref="F16:F17"/>
    <mergeCell ref="G16:G17"/>
    <mergeCell ref="J16:J17"/>
    <mergeCell ref="K16:K17"/>
    <mergeCell ref="M16:O16"/>
    <mergeCell ref="P16:X16"/>
    <mergeCell ref="A1:Z1"/>
    <mergeCell ref="A2:Z2"/>
    <mergeCell ref="A15:A17"/>
    <mergeCell ref="B15:C17"/>
    <mergeCell ref="E15:I15"/>
    <mergeCell ref="J15:L15"/>
    <mergeCell ref="M15:X15"/>
    <mergeCell ref="Z15:Z17"/>
    <mergeCell ref="E16:E17"/>
    <mergeCell ref="P13:S13"/>
  </mergeCells>
  <printOptions/>
  <pageMargins left="0.2362204724409449" right="0.11811023622047245" top="0.7874015748031497" bottom="0.7874015748031497" header="0.15748031496062992" footer="0.1968503937007874"/>
  <pageSetup horizontalDpi="600" verticalDpi="600" orientation="landscape" paperSize="9" scale="67" r:id="rId1"/>
  <headerFooter alignWithMargins="0">
    <oddFooter>&amp;Cหน้าที่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C48"/>
  <sheetViews>
    <sheetView zoomScale="80" zoomScaleNormal="80" workbookViewId="0" topLeftCell="A1">
      <selection activeCell="Y41" sqref="Y41:Z41"/>
    </sheetView>
  </sheetViews>
  <sheetFormatPr defaultColWidth="9.140625" defaultRowHeight="12.75"/>
  <cols>
    <col min="1" max="1" width="20.140625" style="27" customWidth="1"/>
    <col min="2" max="2" width="3.7109375" style="28" customWidth="1"/>
    <col min="3" max="3" width="52.28125" style="28" customWidth="1"/>
    <col min="4" max="4" width="2.28125" style="27" customWidth="1"/>
    <col min="5" max="5" width="13.7109375" style="60" bestFit="1" customWidth="1"/>
    <col min="6" max="7" width="8.00390625" style="27" customWidth="1"/>
    <col min="8" max="8" width="9.421875" style="27" customWidth="1"/>
    <col min="9" max="9" width="8.00390625" style="27" customWidth="1"/>
    <col min="10" max="10" width="11.421875" style="27" bestFit="1" customWidth="1"/>
    <col min="11" max="11" width="11.57421875" style="27" bestFit="1" customWidth="1"/>
    <col min="12" max="12" width="6.421875" style="27" customWidth="1"/>
    <col min="13" max="24" width="3.57421875" style="27" customWidth="1"/>
    <col min="25" max="25" width="10.8515625" style="27" customWidth="1"/>
    <col min="26" max="26" width="9.140625" style="27" customWidth="1"/>
    <col min="27" max="27" width="0.42578125" style="28" customWidth="1"/>
    <col min="28" max="28" width="9.140625" style="28" customWidth="1"/>
    <col min="29" max="29" width="12.421875" style="28" bestFit="1" customWidth="1"/>
    <col min="30" max="16384" width="9.140625" style="27" customWidth="1"/>
  </cols>
  <sheetData>
    <row r="1" spans="1:29" s="198" customFormat="1" ht="26.25">
      <c r="A1" s="470" t="s">
        <v>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228"/>
      <c r="AB1" s="228"/>
      <c r="AC1" s="228"/>
    </row>
    <row r="2" spans="1:29" s="198" customFormat="1" ht="26.25">
      <c r="A2" s="470" t="s">
        <v>50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228"/>
      <c r="AB2" s="228"/>
      <c r="AC2" s="228"/>
    </row>
    <row r="3" spans="1:29" s="160" customFormat="1" ht="29.25" customHeight="1">
      <c r="A3" s="162" t="s">
        <v>82</v>
      </c>
      <c r="B3" s="162"/>
      <c r="C3" s="162"/>
      <c r="D3" s="162"/>
      <c r="E3" s="19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1"/>
      <c r="AA3" s="222"/>
      <c r="AB3" s="222"/>
      <c r="AC3" s="222"/>
    </row>
    <row r="4" spans="1:29" s="193" customFormat="1" ht="12.75" customHeight="1">
      <c r="A4" s="195"/>
      <c r="B4" s="195"/>
      <c r="C4" s="195"/>
      <c r="D4" s="195"/>
      <c r="E4" s="197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  <c r="AA4" s="169"/>
      <c r="AB4" s="169"/>
      <c r="AC4" s="169"/>
    </row>
    <row r="5" spans="1:29" s="160" customFormat="1" ht="29.25" customHeight="1">
      <c r="A5" s="162" t="s">
        <v>2</v>
      </c>
      <c r="B5" s="162"/>
      <c r="C5" s="162"/>
      <c r="D5" s="162"/>
      <c r="E5" s="192"/>
      <c r="F5" s="162"/>
      <c r="G5" s="162"/>
      <c r="H5" s="162" t="s">
        <v>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1"/>
      <c r="AA5" s="222"/>
      <c r="AB5" s="222"/>
      <c r="AC5" s="222"/>
    </row>
    <row r="6" spans="1:23" s="174" customFormat="1" ht="25.5" customHeight="1">
      <c r="A6" s="182" t="s">
        <v>3</v>
      </c>
      <c r="B6" s="173"/>
      <c r="C6" s="177"/>
      <c r="D6" s="173"/>
      <c r="E6" s="181"/>
      <c r="F6" s="173"/>
      <c r="G6" s="173"/>
      <c r="H6" s="182" t="s">
        <v>3</v>
      </c>
      <c r="I6" s="173"/>
      <c r="J6" s="177"/>
      <c r="K6" s="173"/>
      <c r="L6" s="173"/>
      <c r="M6" s="173"/>
      <c r="N6" s="173"/>
      <c r="O6" s="184"/>
      <c r="P6" s="224"/>
      <c r="Q6" s="178"/>
      <c r="R6" s="178"/>
      <c r="S6" s="178"/>
      <c r="T6" s="178"/>
      <c r="U6" s="178"/>
      <c r="V6" s="167"/>
      <c r="W6" s="177"/>
    </row>
    <row r="7" spans="1:24" s="174" customFormat="1" ht="25.5" customHeight="1">
      <c r="A7" s="190" t="s">
        <v>57</v>
      </c>
      <c r="B7" s="167"/>
      <c r="C7" s="177"/>
      <c r="E7" s="172" t="s">
        <v>7</v>
      </c>
      <c r="F7" s="177">
        <v>70</v>
      </c>
      <c r="G7" s="189"/>
      <c r="H7" s="190" t="s">
        <v>58</v>
      </c>
      <c r="I7" s="167"/>
      <c r="J7" s="177"/>
      <c r="N7" s="189"/>
      <c r="O7" s="165"/>
      <c r="R7" s="178"/>
      <c r="S7" s="172"/>
      <c r="V7" s="224"/>
      <c r="X7" s="183" t="s">
        <v>59</v>
      </c>
    </row>
    <row r="8" spans="1:24" s="174" customFormat="1" ht="25.5" customHeight="1">
      <c r="A8" s="182" t="s">
        <v>4</v>
      </c>
      <c r="B8" s="173"/>
      <c r="C8" s="177"/>
      <c r="D8" s="173"/>
      <c r="E8" s="186"/>
      <c r="F8" s="184"/>
      <c r="G8" s="173"/>
      <c r="H8" s="190" t="s">
        <v>60</v>
      </c>
      <c r="I8" s="167"/>
      <c r="J8" s="177"/>
      <c r="N8" s="189"/>
      <c r="O8" s="165"/>
      <c r="R8" s="178"/>
      <c r="S8" s="185"/>
      <c r="V8" s="224"/>
      <c r="X8" s="183" t="s">
        <v>59</v>
      </c>
    </row>
    <row r="9" spans="1:24" s="174" customFormat="1" ht="25.5" customHeight="1">
      <c r="A9" s="163" t="s">
        <v>61</v>
      </c>
      <c r="B9" s="167"/>
      <c r="C9" s="166"/>
      <c r="E9" s="172" t="s">
        <v>7</v>
      </c>
      <c r="F9" s="172">
        <v>80</v>
      </c>
      <c r="G9" s="166"/>
      <c r="H9" s="190" t="s">
        <v>62</v>
      </c>
      <c r="I9" s="167"/>
      <c r="J9" s="177"/>
      <c r="N9" s="189"/>
      <c r="O9" s="165"/>
      <c r="R9" s="178"/>
      <c r="S9" s="172"/>
      <c r="V9" s="224"/>
      <c r="X9" s="183" t="s">
        <v>59</v>
      </c>
    </row>
    <row r="10" spans="1:23" s="174" customFormat="1" ht="25.5" customHeight="1">
      <c r="A10" s="182" t="s">
        <v>5</v>
      </c>
      <c r="B10" s="173"/>
      <c r="C10" s="177"/>
      <c r="D10" s="173"/>
      <c r="E10" s="172"/>
      <c r="F10" s="172"/>
      <c r="G10" s="173"/>
      <c r="H10" s="182" t="s">
        <v>4</v>
      </c>
      <c r="I10" s="173"/>
      <c r="J10" s="177"/>
      <c r="K10" s="173"/>
      <c r="L10" s="173"/>
      <c r="M10" s="173"/>
      <c r="N10" s="173"/>
      <c r="O10" s="184"/>
      <c r="R10" s="178"/>
      <c r="S10" s="180"/>
      <c r="V10" s="226"/>
      <c r="W10" s="184"/>
    </row>
    <row r="11" spans="1:23" s="174" customFormat="1" ht="25.5" customHeight="1">
      <c r="A11" s="163" t="s">
        <v>63</v>
      </c>
      <c r="B11" s="167"/>
      <c r="C11" s="166"/>
      <c r="D11" s="166"/>
      <c r="E11" s="172" t="s">
        <v>7</v>
      </c>
      <c r="F11" s="172">
        <v>75</v>
      </c>
      <c r="H11" s="163" t="s">
        <v>64</v>
      </c>
      <c r="I11" s="167"/>
      <c r="J11" s="166"/>
      <c r="N11" s="166"/>
      <c r="O11" s="184"/>
      <c r="S11" s="183"/>
      <c r="U11" s="224" t="s">
        <v>7</v>
      </c>
      <c r="V11" s="485">
        <v>100</v>
      </c>
      <c r="W11" s="486"/>
    </row>
    <row r="12" spans="1:23" s="169" customFormat="1" ht="25.5" customHeight="1">
      <c r="A12" s="171"/>
      <c r="B12" s="170"/>
      <c r="C12" s="176"/>
      <c r="D12" s="176"/>
      <c r="E12" s="176"/>
      <c r="F12" s="176"/>
      <c r="H12" s="182" t="s">
        <v>5</v>
      </c>
      <c r="I12" s="173"/>
      <c r="J12" s="177"/>
      <c r="K12" s="173"/>
      <c r="L12" s="173"/>
      <c r="M12" s="173"/>
      <c r="N12" s="173"/>
      <c r="O12" s="184"/>
      <c r="R12" s="171"/>
      <c r="S12" s="180"/>
      <c r="V12" s="224"/>
      <c r="W12" s="172"/>
    </row>
    <row r="13" spans="5:29" s="160" customFormat="1" ht="29.25" customHeight="1">
      <c r="E13" s="161"/>
      <c r="H13" s="163" t="s">
        <v>65</v>
      </c>
      <c r="I13" s="167"/>
      <c r="J13" s="166"/>
      <c r="K13" s="166"/>
      <c r="L13" s="166"/>
      <c r="M13" s="166"/>
      <c r="N13" s="174"/>
      <c r="O13" s="184"/>
      <c r="R13" s="162"/>
      <c r="S13" s="164"/>
      <c r="U13" s="224" t="s">
        <v>7</v>
      </c>
      <c r="W13" s="172">
        <v>95</v>
      </c>
      <c r="AA13" s="222"/>
      <c r="AB13" s="222"/>
      <c r="AC13" s="222"/>
    </row>
    <row r="14" spans="5:29" s="160" customFormat="1" ht="29.25" customHeight="1">
      <c r="E14" s="161"/>
      <c r="H14" s="182" t="s">
        <v>8</v>
      </c>
      <c r="I14" s="173"/>
      <c r="J14" s="177"/>
      <c r="K14" s="173"/>
      <c r="L14" s="173"/>
      <c r="M14" s="173"/>
      <c r="N14" s="223"/>
      <c r="O14" s="184"/>
      <c r="R14" s="162"/>
      <c r="S14" s="164"/>
      <c r="V14" s="224"/>
      <c r="W14" s="172"/>
      <c r="AA14" s="222"/>
      <c r="AB14" s="222"/>
      <c r="AC14" s="222"/>
    </row>
    <row r="15" spans="5:29" s="160" customFormat="1" ht="29.25" customHeight="1">
      <c r="E15" s="161"/>
      <c r="H15" s="163" t="s">
        <v>66</v>
      </c>
      <c r="I15" s="167"/>
      <c r="J15" s="166"/>
      <c r="K15" s="166"/>
      <c r="L15" s="166"/>
      <c r="M15" s="166"/>
      <c r="N15" s="223"/>
      <c r="O15" s="165"/>
      <c r="R15" s="483">
        <f>J26+K26</f>
        <v>3323000</v>
      </c>
      <c r="S15" s="484"/>
      <c r="T15" s="484"/>
      <c r="U15" s="484"/>
      <c r="V15" s="484"/>
      <c r="W15" s="484"/>
      <c r="X15" s="163" t="s">
        <v>9</v>
      </c>
      <c r="AA15" s="222"/>
      <c r="AB15" s="222"/>
      <c r="AC15" s="336"/>
    </row>
    <row r="16" spans="4:17" ht="7.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29" s="32" customFormat="1" ht="24.75" customHeight="1">
      <c r="A17" s="471" t="s">
        <v>39</v>
      </c>
      <c r="B17" s="456" t="s">
        <v>36</v>
      </c>
      <c r="C17" s="457"/>
      <c r="D17" s="155"/>
      <c r="E17" s="465" t="s">
        <v>10</v>
      </c>
      <c r="F17" s="466"/>
      <c r="G17" s="466"/>
      <c r="H17" s="466"/>
      <c r="I17" s="467"/>
      <c r="J17" s="465" t="s">
        <v>11</v>
      </c>
      <c r="K17" s="466"/>
      <c r="L17" s="467"/>
      <c r="M17" s="465" t="s">
        <v>12</v>
      </c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7"/>
      <c r="Y17" s="155" t="s">
        <v>13</v>
      </c>
      <c r="Z17" s="462" t="s">
        <v>14</v>
      </c>
      <c r="AA17" s="31"/>
      <c r="AB17" s="31"/>
      <c r="AC17" s="31"/>
    </row>
    <row r="18" spans="1:29" s="32" customFormat="1" ht="24.75" customHeight="1">
      <c r="A18" s="472"/>
      <c r="B18" s="458"/>
      <c r="C18" s="459"/>
      <c r="D18" s="137"/>
      <c r="E18" s="454" t="s">
        <v>15</v>
      </c>
      <c r="F18" s="454" t="s">
        <v>16</v>
      </c>
      <c r="G18" s="454" t="s">
        <v>17</v>
      </c>
      <c r="H18" s="156" t="s">
        <v>18</v>
      </c>
      <c r="I18" s="156"/>
      <c r="J18" s="454" t="s">
        <v>0</v>
      </c>
      <c r="K18" s="454" t="s">
        <v>19</v>
      </c>
      <c r="L18" s="155" t="s">
        <v>20</v>
      </c>
      <c r="M18" s="465" t="s">
        <v>21</v>
      </c>
      <c r="N18" s="466"/>
      <c r="O18" s="467"/>
      <c r="P18" s="465" t="s">
        <v>41</v>
      </c>
      <c r="Q18" s="466"/>
      <c r="R18" s="466"/>
      <c r="S18" s="466"/>
      <c r="T18" s="466"/>
      <c r="U18" s="466"/>
      <c r="V18" s="466"/>
      <c r="W18" s="466"/>
      <c r="X18" s="467"/>
      <c r="Y18" s="137" t="s">
        <v>22</v>
      </c>
      <c r="Z18" s="463"/>
      <c r="AA18" s="31"/>
      <c r="AB18" s="31"/>
      <c r="AC18" s="31"/>
    </row>
    <row r="19" spans="1:29" s="32" customFormat="1" ht="21">
      <c r="A19" s="473"/>
      <c r="B19" s="460"/>
      <c r="C19" s="461"/>
      <c r="D19" s="105"/>
      <c r="E19" s="455"/>
      <c r="F19" s="455"/>
      <c r="G19" s="455"/>
      <c r="H19" s="153" t="s">
        <v>0</v>
      </c>
      <c r="I19" s="153" t="s">
        <v>19</v>
      </c>
      <c r="J19" s="455"/>
      <c r="K19" s="455"/>
      <c r="L19" s="105" t="s">
        <v>23</v>
      </c>
      <c r="M19" s="152" t="s">
        <v>24</v>
      </c>
      <c r="N19" s="152" t="s">
        <v>25</v>
      </c>
      <c r="O19" s="152" t="s">
        <v>26</v>
      </c>
      <c r="P19" s="152" t="s">
        <v>27</v>
      </c>
      <c r="Q19" s="152" t="s">
        <v>28</v>
      </c>
      <c r="R19" s="152" t="s">
        <v>29</v>
      </c>
      <c r="S19" s="152" t="s">
        <v>30</v>
      </c>
      <c r="T19" s="152" t="s">
        <v>31</v>
      </c>
      <c r="U19" s="152" t="s">
        <v>32</v>
      </c>
      <c r="V19" s="152" t="s">
        <v>33</v>
      </c>
      <c r="W19" s="152" t="s">
        <v>34</v>
      </c>
      <c r="X19" s="152" t="s">
        <v>35</v>
      </c>
      <c r="Y19" s="105"/>
      <c r="Z19" s="464"/>
      <c r="AA19" s="31"/>
      <c r="AB19" s="31"/>
      <c r="AC19" s="31"/>
    </row>
    <row r="20" spans="1:29" s="359" customFormat="1" ht="23.25">
      <c r="A20" s="338"/>
      <c r="B20" s="348" t="s">
        <v>81</v>
      </c>
      <c r="C20" s="348"/>
      <c r="D20" s="349"/>
      <c r="E20" s="350"/>
      <c r="F20" s="351"/>
      <c r="G20" s="352"/>
      <c r="H20" s="353"/>
      <c r="I20" s="354"/>
      <c r="J20" s="355">
        <v>469400</v>
      </c>
      <c r="K20" s="355">
        <v>1508760</v>
      </c>
      <c r="L20" s="355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6"/>
      <c r="Z20" s="357"/>
      <c r="AA20" s="358"/>
      <c r="AB20" s="345"/>
      <c r="AC20" s="345"/>
    </row>
    <row r="21" spans="1:29" s="359" customFormat="1" ht="23.25">
      <c r="A21" s="338"/>
      <c r="B21" s="360" t="s">
        <v>80</v>
      </c>
      <c r="C21" s="360"/>
      <c r="D21" s="349"/>
      <c r="E21" s="352"/>
      <c r="F21" s="351"/>
      <c r="G21" s="352"/>
      <c r="H21" s="353"/>
      <c r="I21" s="352"/>
      <c r="J21" s="353">
        <f>J22+J23+J24</f>
        <v>220000</v>
      </c>
      <c r="K21" s="355"/>
      <c r="L21" s="355"/>
      <c r="M21" s="351"/>
      <c r="N21" s="351"/>
      <c r="O21" s="351"/>
      <c r="P21" s="351"/>
      <c r="Q21" s="361"/>
      <c r="R21" s="361"/>
      <c r="S21" s="361"/>
      <c r="T21" s="361"/>
      <c r="U21" s="361"/>
      <c r="V21" s="361"/>
      <c r="W21" s="361"/>
      <c r="X21" s="362"/>
      <c r="Y21" s="349"/>
      <c r="Z21" s="357"/>
      <c r="AA21" s="358"/>
      <c r="AB21" s="345"/>
      <c r="AC21" s="345"/>
    </row>
    <row r="22" spans="1:29" s="32" customFormat="1" ht="21">
      <c r="A22" s="151"/>
      <c r="B22" s="218" t="s">
        <v>79</v>
      </c>
      <c r="C22" s="218"/>
      <c r="D22" s="217"/>
      <c r="E22" s="217"/>
      <c r="F22" s="217"/>
      <c r="G22" s="217"/>
      <c r="H22" s="220"/>
      <c r="I22" s="217"/>
      <c r="J22" s="220">
        <v>85000</v>
      </c>
      <c r="K22" s="219"/>
      <c r="L22" s="215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7"/>
      <c r="Z22" s="145"/>
      <c r="AA22" s="211"/>
      <c r="AB22" s="31"/>
      <c r="AC22" s="31"/>
    </row>
    <row r="23" spans="1:29" s="32" customFormat="1" ht="21">
      <c r="A23" s="151"/>
      <c r="B23" s="218" t="s">
        <v>78</v>
      </c>
      <c r="C23" s="218"/>
      <c r="D23" s="217"/>
      <c r="E23" s="217"/>
      <c r="F23" s="214"/>
      <c r="G23" s="214"/>
      <c r="H23" s="216"/>
      <c r="I23" s="214"/>
      <c r="J23" s="216">
        <v>70000</v>
      </c>
      <c r="K23" s="215"/>
      <c r="L23" s="215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145"/>
      <c r="AA23" s="211"/>
      <c r="AB23" s="31"/>
      <c r="AC23" s="31"/>
    </row>
    <row r="24" spans="1:29" s="32" customFormat="1" ht="21">
      <c r="A24" s="292"/>
      <c r="B24" s="324" t="s">
        <v>77</v>
      </c>
      <c r="C24" s="324"/>
      <c r="D24" s="325"/>
      <c r="E24" s="325"/>
      <c r="F24" s="326"/>
      <c r="G24" s="326"/>
      <c r="H24" s="327"/>
      <c r="I24" s="326"/>
      <c r="J24" s="327">
        <v>65000</v>
      </c>
      <c r="K24" s="328"/>
      <c r="L24" s="328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295"/>
      <c r="AA24" s="211"/>
      <c r="AB24" s="31"/>
      <c r="AC24" s="31"/>
    </row>
    <row r="25" spans="1:29" s="32" customFormat="1" ht="21">
      <c r="A25" s="151"/>
      <c r="B25" s="323"/>
      <c r="C25" s="243"/>
      <c r="D25" s="147"/>
      <c r="E25" s="212"/>
      <c r="F25" s="213"/>
      <c r="G25" s="212"/>
      <c r="H25" s="212"/>
      <c r="I25" s="212"/>
      <c r="J25" s="148"/>
      <c r="K25" s="148"/>
      <c r="L25" s="139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7"/>
      <c r="Z25" s="147"/>
      <c r="AA25" s="211"/>
      <c r="AB25" s="31"/>
      <c r="AC25" s="31"/>
    </row>
    <row r="26" spans="1:27" s="345" customFormat="1" ht="23.25">
      <c r="A26" s="338"/>
      <c r="B26" s="339" t="s">
        <v>67</v>
      </c>
      <c r="C26" s="339"/>
      <c r="D26" s="363"/>
      <c r="E26" s="364"/>
      <c r="F26" s="360"/>
      <c r="G26" s="360"/>
      <c r="H26" s="360"/>
      <c r="I26" s="360"/>
      <c r="J26" s="355">
        <f>J27+J29+J31+J34+J44</f>
        <v>2088000</v>
      </c>
      <c r="K26" s="355">
        <f>K36+K38+K40+K42</f>
        <v>1235000</v>
      </c>
      <c r="L26" s="355"/>
      <c r="M26" s="360"/>
      <c r="N26" s="360"/>
      <c r="O26" s="360"/>
      <c r="P26" s="360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58"/>
    </row>
    <row r="27" spans="1:26" s="28" customFormat="1" ht="21">
      <c r="A27" s="38" t="s">
        <v>100</v>
      </c>
      <c r="B27" s="39">
        <v>1</v>
      </c>
      <c r="C27" s="257" t="s">
        <v>76</v>
      </c>
      <c r="D27" s="121" t="s">
        <v>37</v>
      </c>
      <c r="E27" s="136" t="s">
        <v>146</v>
      </c>
      <c r="F27" s="135"/>
      <c r="G27" s="134"/>
      <c r="H27" s="134"/>
      <c r="I27" s="134"/>
      <c r="J27" s="366">
        <v>350000</v>
      </c>
      <c r="K27" s="158"/>
      <c r="L27" s="13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21" t="s">
        <v>166</v>
      </c>
      <c r="Z27" s="131"/>
    </row>
    <row r="28" spans="1:26" ht="21">
      <c r="A28" s="46" t="s">
        <v>102</v>
      </c>
      <c r="B28" s="47"/>
      <c r="C28" s="130"/>
      <c r="D28" s="112" t="s">
        <v>38</v>
      </c>
      <c r="E28" s="127"/>
      <c r="F28" s="129"/>
      <c r="G28" s="127"/>
      <c r="H28" s="127"/>
      <c r="I28" s="127"/>
      <c r="J28" s="126"/>
      <c r="K28" s="126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281"/>
      <c r="Y28" s="112" t="s">
        <v>164</v>
      </c>
      <c r="Z28" s="124"/>
    </row>
    <row r="29" spans="1:26" ht="21">
      <c r="A29" s="38" t="s">
        <v>103</v>
      </c>
      <c r="B29" s="39">
        <v>2</v>
      </c>
      <c r="C29" s="257" t="s">
        <v>147</v>
      </c>
      <c r="D29" s="121" t="s">
        <v>37</v>
      </c>
      <c r="E29" s="136" t="s">
        <v>151</v>
      </c>
      <c r="F29" s="135"/>
      <c r="G29" s="134"/>
      <c r="H29" s="134"/>
      <c r="I29" s="134"/>
      <c r="J29" s="366">
        <v>500000</v>
      </c>
      <c r="K29" s="158"/>
      <c r="L29" s="133"/>
      <c r="M29" s="208"/>
      <c r="N29" s="199"/>
      <c r="O29" s="199"/>
      <c r="P29" s="199"/>
      <c r="Q29" s="199"/>
      <c r="R29" s="199"/>
      <c r="S29" s="199"/>
      <c r="T29" s="199"/>
      <c r="U29" s="199"/>
      <c r="V29" s="131"/>
      <c r="W29" s="131"/>
      <c r="X29" s="131"/>
      <c r="Y29" s="121" t="s">
        <v>173</v>
      </c>
      <c r="Z29" s="131"/>
    </row>
    <row r="30" spans="1:26" ht="21">
      <c r="A30" s="46" t="s">
        <v>104</v>
      </c>
      <c r="B30" s="47"/>
      <c r="C30" s="130" t="s">
        <v>148</v>
      </c>
      <c r="D30" s="112" t="s">
        <v>38</v>
      </c>
      <c r="E30" s="127"/>
      <c r="F30" s="129"/>
      <c r="G30" s="127"/>
      <c r="H30" s="127"/>
      <c r="I30" s="127"/>
      <c r="J30" s="126"/>
      <c r="K30" s="126"/>
      <c r="L30" s="125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 t="s">
        <v>164</v>
      </c>
      <c r="Z30" s="124"/>
    </row>
    <row r="31" spans="1:26" ht="21">
      <c r="A31" s="38" t="s">
        <v>100</v>
      </c>
      <c r="B31" s="61">
        <v>3</v>
      </c>
      <c r="C31" s="257" t="s">
        <v>149</v>
      </c>
      <c r="D31" s="121" t="s">
        <v>37</v>
      </c>
      <c r="E31" s="136" t="s">
        <v>152</v>
      </c>
      <c r="F31" s="135"/>
      <c r="G31" s="134"/>
      <c r="H31" s="134"/>
      <c r="I31" s="134"/>
      <c r="J31" s="366">
        <v>200000</v>
      </c>
      <c r="K31" s="158"/>
      <c r="L31" s="133"/>
      <c r="M31" s="132"/>
      <c r="N31" s="131"/>
      <c r="O31" s="131"/>
      <c r="P31" s="199"/>
      <c r="Q31" s="199"/>
      <c r="R31" s="199"/>
      <c r="S31" s="199"/>
      <c r="T31" s="199"/>
      <c r="U31" s="199"/>
      <c r="V31" s="199"/>
      <c r="W31" s="199"/>
      <c r="X31" s="199"/>
      <c r="Y31" s="121" t="s">
        <v>174</v>
      </c>
      <c r="Z31" s="131"/>
    </row>
    <row r="32" spans="1:26" ht="21">
      <c r="A32" s="46" t="s">
        <v>105</v>
      </c>
      <c r="B32" s="47"/>
      <c r="C32" s="130" t="s">
        <v>150</v>
      </c>
      <c r="D32" s="112" t="s">
        <v>38</v>
      </c>
      <c r="E32" s="127"/>
      <c r="F32" s="129"/>
      <c r="G32" s="127"/>
      <c r="H32" s="127"/>
      <c r="I32" s="127"/>
      <c r="J32" s="316"/>
      <c r="K32" s="126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12" t="s">
        <v>164</v>
      </c>
      <c r="Z32" s="124"/>
    </row>
    <row r="33" spans="2:26" s="28" customFormat="1" ht="21">
      <c r="B33" s="54"/>
      <c r="C33" s="206"/>
      <c r="D33" s="103"/>
      <c r="E33" s="99"/>
      <c r="F33" s="210"/>
      <c r="G33" s="99"/>
      <c r="H33" s="99"/>
      <c r="I33" s="99"/>
      <c r="J33" s="391"/>
      <c r="K33" s="97"/>
      <c r="L33" s="96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69"/>
      <c r="Z33" s="169"/>
    </row>
    <row r="34" spans="1:26" ht="21">
      <c r="A34" s="38" t="s">
        <v>103</v>
      </c>
      <c r="B34" s="39">
        <v>4</v>
      </c>
      <c r="C34" s="257" t="s">
        <v>98</v>
      </c>
      <c r="D34" s="121" t="s">
        <v>37</v>
      </c>
      <c r="E34" s="136" t="s">
        <v>153</v>
      </c>
      <c r="F34" s="135"/>
      <c r="G34" s="134"/>
      <c r="H34" s="134"/>
      <c r="I34" s="134"/>
      <c r="J34" s="366">
        <v>1000000</v>
      </c>
      <c r="K34" s="158"/>
      <c r="L34" s="133"/>
      <c r="M34" s="208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31"/>
      <c r="Y34" s="121" t="s">
        <v>165</v>
      </c>
      <c r="Z34" s="131"/>
    </row>
    <row r="35" spans="1:26" ht="21">
      <c r="A35" s="46" t="s">
        <v>104</v>
      </c>
      <c r="B35" s="47"/>
      <c r="C35" s="130" t="s">
        <v>99</v>
      </c>
      <c r="D35" s="112" t="s">
        <v>38</v>
      </c>
      <c r="E35" s="127"/>
      <c r="F35" s="129"/>
      <c r="G35" s="127"/>
      <c r="H35" s="127"/>
      <c r="I35" s="127"/>
      <c r="J35" s="126"/>
      <c r="K35" s="126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281"/>
      <c r="Y35" s="112" t="s">
        <v>164</v>
      </c>
      <c r="Z35" s="124"/>
    </row>
    <row r="36" spans="1:26" ht="21">
      <c r="A36" s="38" t="s">
        <v>103</v>
      </c>
      <c r="B36" s="61">
        <v>5</v>
      </c>
      <c r="C36" s="244" t="s">
        <v>154</v>
      </c>
      <c r="D36" s="121" t="s">
        <v>37</v>
      </c>
      <c r="E36" s="118" t="s">
        <v>140</v>
      </c>
      <c r="F36" s="204"/>
      <c r="G36" s="118"/>
      <c r="H36" s="118"/>
      <c r="I36" s="118"/>
      <c r="J36" s="367"/>
      <c r="K36" s="367">
        <v>500000</v>
      </c>
      <c r="L36" s="115"/>
      <c r="M36" s="202"/>
      <c r="N36" s="202"/>
      <c r="O36" s="202"/>
      <c r="P36" s="202"/>
      <c r="Q36" s="202"/>
      <c r="R36" s="207"/>
      <c r="S36" s="207"/>
      <c r="T36" s="207"/>
      <c r="U36" s="207"/>
      <c r="V36" s="207"/>
      <c r="W36" s="202"/>
      <c r="X36" s="202"/>
      <c r="Y36" s="121" t="s">
        <v>168</v>
      </c>
      <c r="Z36" s="202"/>
    </row>
    <row r="37" spans="1:26" ht="21">
      <c r="A37" s="46" t="s">
        <v>104</v>
      </c>
      <c r="B37" s="39"/>
      <c r="C37" s="206" t="s">
        <v>155</v>
      </c>
      <c r="D37" s="112" t="s">
        <v>38</v>
      </c>
      <c r="E37" s="141"/>
      <c r="F37" s="146"/>
      <c r="G37" s="141"/>
      <c r="H37" s="141"/>
      <c r="I37" s="141"/>
      <c r="J37" s="148"/>
      <c r="K37" s="148"/>
      <c r="L37" s="139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12" t="s">
        <v>164</v>
      </c>
      <c r="Z37" s="145"/>
    </row>
    <row r="38" spans="1:26" ht="21">
      <c r="A38" s="38" t="s">
        <v>103</v>
      </c>
      <c r="B38" s="61">
        <v>6</v>
      </c>
      <c r="C38" s="201" t="s">
        <v>75</v>
      </c>
      <c r="D38" s="205" t="s">
        <v>37</v>
      </c>
      <c r="E38" s="118" t="s">
        <v>126</v>
      </c>
      <c r="F38" s="204"/>
      <c r="G38" s="118"/>
      <c r="H38" s="118"/>
      <c r="I38" s="118"/>
      <c r="J38" s="116"/>
      <c r="K38" s="367">
        <v>250000</v>
      </c>
      <c r="L38" s="115"/>
      <c r="M38" s="202"/>
      <c r="N38" s="202"/>
      <c r="O38" s="202"/>
      <c r="P38" s="207"/>
      <c r="Q38" s="207"/>
      <c r="R38" s="207"/>
      <c r="S38" s="202"/>
      <c r="T38" s="202"/>
      <c r="U38" s="202"/>
      <c r="V38" s="202"/>
      <c r="W38" s="202"/>
      <c r="X38" s="202"/>
      <c r="Y38" s="121" t="s">
        <v>168</v>
      </c>
      <c r="Z38" s="202"/>
    </row>
    <row r="39" spans="1:26" ht="21">
      <c r="A39" s="46" t="s">
        <v>104</v>
      </c>
      <c r="B39" s="46"/>
      <c r="C39" s="46"/>
      <c r="D39" s="254" t="s">
        <v>38</v>
      </c>
      <c r="E39" s="255"/>
      <c r="F39" s="254"/>
      <c r="G39" s="254"/>
      <c r="H39" s="254"/>
      <c r="I39" s="254"/>
      <c r="J39" s="254"/>
      <c r="K39" s="256"/>
      <c r="L39" s="125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12" t="s">
        <v>164</v>
      </c>
      <c r="Z39" s="124"/>
    </row>
    <row r="40" spans="1:26" ht="21">
      <c r="A40" s="38" t="s">
        <v>103</v>
      </c>
      <c r="B40" s="61">
        <v>7</v>
      </c>
      <c r="C40" s="201" t="s">
        <v>156</v>
      </c>
      <c r="D40" s="121" t="s">
        <v>37</v>
      </c>
      <c r="E40" s="118" t="s">
        <v>126</v>
      </c>
      <c r="F40" s="204"/>
      <c r="G40" s="118"/>
      <c r="H40" s="118"/>
      <c r="I40" s="118"/>
      <c r="J40" s="116"/>
      <c r="K40" s="367">
        <v>235000</v>
      </c>
      <c r="L40" s="115"/>
      <c r="M40" s="202"/>
      <c r="N40" s="202"/>
      <c r="O40" s="202"/>
      <c r="P40" s="207"/>
      <c r="Q40" s="207"/>
      <c r="R40" s="207"/>
      <c r="S40" s="202"/>
      <c r="T40" s="202"/>
      <c r="U40" s="202"/>
      <c r="V40" s="202"/>
      <c r="W40" s="202"/>
      <c r="X40" s="202"/>
      <c r="Y40" s="203" t="s">
        <v>175</v>
      </c>
      <c r="Z40" s="202"/>
    </row>
    <row r="41" spans="1:26" ht="21">
      <c r="A41" s="46" t="s">
        <v>104</v>
      </c>
      <c r="B41" s="47"/>
      <c r="C41" s="130"/>
      <c r="D41" s="112" t="s">
        <v>38</v>
      </c>
      <c r="E41" s="127"/>
      <c r="F41" s="129"/>
      <c r="G41" s="127"/>
      <c r="H41" s="127"/>
      <c r="I41" s="127"/>
      <c r="J41" s="126"/>
      <c r="K41" s="126"/>
      <c r="L41" s="125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481" t="s">
        <v>167</v>
      </c>
      <c r="Z41" s="482"/>
    </row>
    <row r="42" spans="1:26" ht="21">
      <c r="A42" s="38" t="s">
        <v>100</v>
      </c>
      <c r="B42" s="61">
        <v>8</v>
      </c>
      <c r="C42" s="201" t="s">
        <v>73</v>
      </c>
      <c r="D42" s="121" t="s">
        <v>37</v>
      </c>
      <c r="E42" s="134" t="s">
        <v>157</v>
      </c>
      <c r="F42" s="245"/>
      <c r="G42" s="134"/>
      <c r="H42" s="134"/>
      <c r="I42" s="134"/>
      <c r="J42" s="158"/>
      <c r="K42" s="368">
        <v>250000</v>
      </c>
      <c r="L42" s="133"/>
      <c r="M42" s="200"/>
      <c r="N42" s="200"/>
      <c r="O42" s="240"/>
      <c r="P42" s="240"/>
      <c r="Q42" s="240"/>
      <c r="R42" s="240"/>
      <c r="S42" s="240"/>
      <c r="T42" s="240"/>
      <c r="U42" s="240"/>
      <c r="V42" s="200"/>
      <c r="W42" s="200"/>
      <c r="X42" s="200"/>
      <c r="Y42" s="121" t="s">
        <v>173</v>
      </c>
      <c r="Z42" s="200"/>
    </row>
    <row r="43" spans="1:26" ht="21">
      <c r="A43" s="46" t="s">
        <v>105</v>
      </c>
      <c r="B43" s="47"/>
      <c r="C43" s="130" t="s">
        <v>53</v>
      </c>
      <c r="D43" s="112" t="s">
        <v>38</v>
      </c>
      <c r="E43" s="127"/>
      <c r="F43" s="129"/>
      <c r="G43" s="127"/>
      <c r="H43" s="127"/>
      <c r="I43" s="127"/>
      <c r="J43" s="126"/>
      <c r="K43" s="126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12" t="s">
        <v>164</v>
      </c>
      <c r="Z43" s="124"/>
    </row>
    <row r="44" spans="1:26" ht="21">
      <c r="A44" s="38" t="s">
        <v>100</v>
      </c>
      <c r="B44" s="61">
        <v>9</v>
      </c>
      <c r="C44" s="257" t="s">
        <v>107</v>
      </c>
      <c r="D44" s="121" t="s">
        <v>37</v>
      </c>
      <c r="E44" s="136" t="s">
        <v>136</v>
      </c>
      <c r="F44" s="135"/>
      <c r="G44" s="134"/>
      <c r="H44" s="134"/>
      <c r="I44" s="134"/>
      <c r="J44" s="366">
        <v>38000</v>
      </c>
      <c r="K44" s="158"/>
      <c r="L44" s="133"/>
      <c r="M44" s="132"/>
      <c r="N44" s="131"/>
      <c r="O44" s="131"/>
      <c r="P44" s="199"/>
      <c r="Q44" s="131"/>
      <c r="R44" s="131"/>
      <c r="S44" s="131"/>
      <c r="T44" s="131"/>
      <c r="U44" s="131"/>
      <c r="V44" s="131"/>
      <c r="W44" s="131"/>
      <c r="X44" s="131"/>
      <c r="Y44" s="205" t="s">
        <v>174</v>
      </c>
      <c r="Z44" s="394"/>
    </row>
    <row r="45" spans="1:26" ht="21">
      <c r="A45" s="46" t="s">
        <v>105</v>
      </c>
      <c r="B45" s="47"/>
      <c r="C45" s="130" t="s">
        <v>106</v>
      </c>
      <c r="D45" s="112" t="s">
        <v>38</v>
      </c>
      <c r="E45" s="127"/>
      <c r="F45" s="129"/>
      <c r="G45" s="127"/>
      <c r="H45" s="127"/>
      <c r="I45" s="127"/>
      <c r="J45" s="126"/>
      <c r="K45" s="126"/>
      <c r="L45" s="125"/>
      <c r="M45" s="317"/>
      <c r="N45" s="317"/>
      <c r="O45" s="317"/>
      <c r="P45" s="318"/>
      <c r="Q45" s="317"/>
      <c r="R45" s="317"/>
      <c r="S45" s="317"/>
      <c r="T45" s="124"/>
      <c r="U45" s="124"/>
      <c r="V45" s="124"/>
      <c r="W45" s="124"/>
      <c r="X45" s="124"/>
      <c r="Y45" s="112" t="s">
        <v>164</v>
      </c>
      <c r="Z45" s="281"/>
    </row>
    <row r="46" spans="1:26" ht="21">
      <c r="A46" s="28"/>
      <c r="B46" s="54"/>
      <c r="C46" s="206"/>
      <c r="D46" s="103"/>
      <c r="E46" s="99"/>
      <c r="F46" s="210"/>
      <c r="G46" s="99"/>
      <c r="H46" s="99"/>
      <c r="I46" s="99"/>
      <c r="J46" s="97"/>
      <c r="K46" s="97"/>
      <c r="L46" s="96"/>
      <c r="M46" s="334"/>
      <c r="N46" s="334"/>
      <c r="O46" s="334"/>
      <c r="P46" s="335"/>
      <c r="Q46" s="334"/>
      <c r="R46" s="334"/>
      <c r="S46" s="334"/>
      <c r="T46" s="169"/>
      <c r="U46" s="169"/>
      <c r="V46" s="169"/>
      <c r="W46" s="169"/>
      <c r="X46" s="169"/>
      <c r="Y46" s="103"/>
      <c r="Z46" s="103"/>
    </row>
    <row r="47" spans="1:29" ht="21">
      <c r="A47" s="93" t="s">
        <v>14</v>
      </c>
      <c r="C47" s="28" t="s">
        <v>69</v>
      </c>
      <c r="AA47" s="27"/>
      <c r="AB47" s="27"/>
      <c r="AC47" s="27"/>
    </row>
    <row r="48" spans="2:29" ht="21">
      <c r="B48" s="27"/>
      <c r="C48" s="28" t="s">
        <v>70</v>
      </c>
      <c r="AA48" s="27"/>
      <c r="AB48" s="27"/>
      <c r="AC48" s="27"/>
    </row>
  </sheetData>
  <sheetProtection/>
  <mergeCells count="18">
    <mergeCell ref="E17:I17"/>
    <mergeCell ref="G18:G19"/>
    <mergeCell ref="V11:W11"/>
    <mergeCell ref="M17:X17"/>
    <mergeCell ref="M18:O18"/>
    <mergeCell ref="J18:J19"/>
    <mergeCell ref="K18:K19"/>
    <mergeCell ref="P18:X18"/>
    <mergeCell ref="Y41:Z41"/>
    <mergeCell ref="B17:C19"/>
    <mergeCell ref="J17:L17"/>
    <mergeCell ref="A1:Z1"/>
    <mergeCell ref="A2:Z2"/>
    <mergeCell ref="Z17:Z19"/>
    <mergeCell ref="E18:E19"/>
    <mergeCell ref="F18:F19"/>
    <mergeCell ref="A17:A19"/>
    <mergeCell ref="R15:W15"/>
  </mergeCells>
  <printOptions/>
  <pageMargins left="0.2755905511811024" right="0.15748031496062992" top="0.8661417322834646" bottom="0.4724409448818898" header="0.15748031496062992" footer="0.1968503937007874"/>
  <pageSetup horizontalDpi="600" verticalDpi="600" orientation="landscape" paperSize="9" scale="67" r:id="rId1"/>
  <headerFooter alignWithMargins="0">
    <oddFooter>&amp;Cหน้า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C30"/>
  <sheetViews>
    <sheetView zoomScale="80" zoomScaleNormal="80" zoomScalePageLayoutView="80" workbookViewId="0" topLeftCell="A1">
      <selection activeCell="C30" sqref="C30"/>
    </sheetView>
  </sheetViews>
  <sheetFormatPr defaultColWidth="9.140625" defaultRowHeight="12.75"/>
  <cols>
    <col min="1" max="1" width="20.57421875" style="27" customWidth="1"/>
    <col min="2" max="2" width="3.7109375" style="28" customWidth="1"/>
    <col min="3" max="3" width="52.8515625" style="28" customWidth="1"/>
    <col min="4" max="4" width="2.28125" style="27" customWidth="1"/>
    <col min="5" max="5" width="10.140625" style="60" customWidth="1"/>
    <col min="6" max="7" width="8.00390625" style="27" customWidth="1"/>
    <col min="8" max="8" width="9.421875" style="27" customWidth="1"/>
    <col min="9" max="9" width="8.00390625" style="27" customWidth="1"/>
    <col min="10" max="10" width="7.00390625" style="27" customWidth="1"/>
    <col min="11" max="11" width="10.421875" style="27" bestFit="1" customWidth="1"/>
    <col min="12" max="12" width="6.421875" style="27" customWidth="1"/>
    <col min="13" max="22" width="3.57421875" style="27" customWidth="1"/>
    <col min="23" max="24" width="3.7109375" style="27" customWidth="1"/>
    <col min="25" max="26" width="9.140625" style="27" customWidth="1"/>
    <col min="27" max="27" width="0.42578125" style="28" customWidth="1"/>
    <col min="28" max="29" width="9.140625" style="28" customWidth="1"/>
    <col min="30" max="16384" width="9.140625" style="27" customWidth="1"/>
  </cols>
  <sheetData>
    <row r="1" spans="1:29" s="198" customFormat="1" ht="26.25">
      <c r="A1" s="470" t="s">
        <v>115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228"/>
      <c r="AB1" s="228"/>
      <c r="AC1" s="228"/>
    </row>
    <row r="2" spans="1:29" s="198" customFormat="1" ht="26.25">
      <c r="A2" s="470" t="s">
        <v>50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228"/>
      <c r="AB2" s="228"/>
      <c r="AC2" s="228"/>
    </row>
    <row r="3" spans="1:29" s="160" customFormat="1" ht="29.25" customHeight="1">
      <c r="A3" s="162" t="s">
        <v>82</v>
      </c>
      <c r="B3" s="162"/>
      <c r="C3" s="162"/>
      <c r="D3" s="162"/>
      <c r="E3" s="19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1"/>
      <c r="AA3" s="222"/>
      <c r="AB3" s="222"/>
      <c r="AC3" s="222"/>
    </row>
    <row r="4" spans="1:29" s="193" customFormat="1" ht="12.75" customHeight="1">
      <c r="A4" s="195"/>
      <c r="B4" s="195"/>
      <c r="C4" s="195"/>
      <c r="D4" s="195"/>
      <c r="E4" s="197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  <c r="AA4" s="169"/>
      <c r="AB4" s="169"/>
      <c r="AC4" s="169"/>
    </row>
    <row r="5" spans="1:29" s="160" customFormat="1" ht="29.25" customHeight="1">
      <c r="A5" s="162" t="s">
        <v>2</v>
      </c>
      <c r="B5" s="162"/>
      <c r="C5" s="162"/>
      <c r="D5" s="162"/>
      <c r="E5" s="192"/>
      <c r="F5" s="162"/>
      <c r="G5" s="162"/>
      <c r="H5" s="162" t="s">
        <v>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1"/>
      <c r="AA5" s="222"/>
      <c r="AB5" s="222"/>
      <c r="AC5" s="222"/>
    </row>
    <row r="6" spans="1:23" s="174" customFormat="1" ht="25.5" customHeight="1">
      <c r="A6" s="182" t="s">
        <v>3</v>
      </c>
      <c r="B6" s="173"/>
      <c r="C6" s="177"/>
      <c r="D6" s="173"/>
      <c r="E6" s="181"/>
      <c r="F6" s="173"/>
      <c r="G6" s="173"/>
      <c r="H6" s="182" t="s">
        <v>3</v>
      </c>
      <c r="I6" s="173"/>
      <c r="J6" s="177"/>
      <c r="K6" s="173"/>
      <c r="L6" s="173"/>
      <c r="M6" s="173"/>
      <c r="N6" s="173"/>
      <c r="O6" s="184"/>
      <c r="P6" s="224"/>
      <c r="Q6" s="178"/>
      <c r="R6" s="178"/>
      <c r="S6" s="178"/>
      <c r="T6" s="178"/>
      <c r="U6" s="178"/>
      <c r="V6" s="167"/>
      <c r="W6" s="177"/>
    </row>
    <row r="7" spans="1:24" s="174" customFormat="1" ht="25.5" customHeight="1">
      <c r="A7" s="190" t="s">
        <v>57</v>
      </c>
      <c r="B7" s="167"/>
      <c r="C7" s="177"/>
      <c r="E7" s="172" t="s">
        <v>7</v>
      </c>
      <c r="F7" s="177">
        <v>70</v>
      </c>
      <c r="G7" s="189"/>
      <c r="H7" s="190" t="s">
        <v>58</v>
      </c>
      <c r="I7" s="167"/>
      <c r="J7" s="177"/>
      <c r="N7" s="189"/>
      <c r="O7" s="227"/>
      <c r="R7" s="178"/>
      <c r="S7" s="172"/>
      <c r="V7" s="224"/>
      <c r="X7" s="183" t="s">
        <v>59</v>
      </c>
    </row>
    <row r="8" spans="1:24" s="174" customFormat="1" ht="25.5" customHeight="1">
      <c r="A8" s="182" t="s">
        <v>4</v>
      </c>
      <c r="B8" s="173"/>
      <c r="C8" s="177"/>
      <c r="D8" s="173"/>
      <c r="E8" s="186"/>
      <c r="F8" s="184"/>
      <c r="G8" s="173"/>
      <c r="H8" s="190" t="s">
        <v>60</v>
      </c>
      <c r="I8" s="167"/>
      <c r="J8" s="177"/>
      <c r="N8" s="189"/>
      <c r="O8" s="227"/>
      <c r="R8" s="178"/>
      <c r="S8" s="185"/>
      <c r="V8" s="224"/>
      <c r="X8" s="183" t="s">
        <v>59</v>
      </c>
    </row>
    <row r="9" spans="1:24" s="174" customFormat="1" ht="25.5" customHeight="1">
      <c r="A9" s="163" t="s">
        <v>61</v>
      </c>
      <c r="B9" s="167"/>
      <c r="C9" s="166"/>
      <c r="E9" s="172" t="s">
        <v>7</v>
      </c>
      <c r="F9" s="172">
        <v>80</v>
      </c>
      <c r="G9" s="166"/>
      <c r="H9" s="190" t="s">
        <v>62</v>
      </c>
      <c r="I9" s="167"/>
      <c r="J9" s="177"/>
      <c r="N9" s="189"/>
      <c r="O9" s="227"/>
      <c r="R9" s="178"/>
      <c r="S9" s="172"/>
      <c r="V9" s="224"/>
      <c r="X9" s="183" t="s">
        <v>59</v>
      </c>
    </row>
    <row r="10" spans="1:23" s="174" customFormat="1" ht="25.5" customHeight="1">
      <c r="A10" s="182" t="s">
        <v>5</v>
      </c>
      <c r="B10" s="173"/>
      <c r="C10" s="177"/>
      <c r="D10" s="173"/>
      <c r="E10" s="172"/>
      <c r="F10" s="172"/>
      <c r="G10" s="173"/>
      <c r="H10" s="182" t="s">
        <v>4</v>
      </c>
      <c r="I10" s="173"/>
      <c r="J10" s="177"/>
      <c r="K10" s="173"/>
      <c r="L10" s="173"/>
      <c r="M10" s="173"/>
      <c r="N10" s="173"/>
      <c r="O10" s="184"/>
      <c r="R10" s="178"/>
      <c r="S10" s="180"/>
      <c r="V10" s="226"/>
      <c r="W10" s="184"/>
    </row>
    <row r="11" spans="1:23" s="174" customFormat="1" ht="25.5" customHeight="1">
      <c r="A11" s="163" t="s">
        <v>63</v>
      </c>
      <c r="B11" s="167"/>
      <c r="C11" s="166"/>
      <c r="D11" s="166"/>
      <c r="E11" s="172" t="s">
        <v>7</v>
      </c>
      <c r="F11" s="172">
        <v>75</v>
      </c>
      <c r="H11" s="163" t="s">
        <v>64</v>
      </c>
      <c r="I11" s="167"/>
      <c r="J11" s="166"/>
      <c r="N11" s="166"/>
      <c r="O11" s="184"/>
      <c r="S11" s="183"/>
      <c r="U11" s="224" t="s">
        <v>7</v>
      </c>
      <c r="V11" s="485">
        <v>100</v>
      </c>
      <c r="W11" s="486"/>
    </row>
    <row r="12" spans="1:23" s="169" customFormat="1" ht="25.5" customHeight="1">
      <c r="A12" s="171"/>
      <c r="B12" s="170"/>
      <c r="C12" s="176"/>
      <c r="D12" s="176"/>
      <c r="E12" s="176"/>
      <c r="F12" s="176"/>
      <c r="H12" s="182" t="s">
        <v>5</v>
      </c>
      <c r="I12" s="173"/>
      <c r="J12" s="177"/>
      <c r="K12" s="173"/>
      <c r="L12" s="173"/>
      <c r="M12" s="173"/>
      <c r="N12" s="173"/>
      <c r="O12" s="184"/>
      <c r="R12" s="171"/>
      <c r="S12" s="180"/>
      <c r="V12" s="224"/>
      <c r="W12" s="172"/>
    </row>
    <row r="13" spans="5:29" s="160" customFormat="1" ht="29.25" customHeight="1">
      <c r="E13" s="161"/>
      <c r="H13" s="163" t="s">
        <v>65</v>
      </c>
      <c r="I13" s="167"/>
      <c r="J13" s="166"/>
      <c r="K13" s="166"/>
      <c r="L13" s="166"/>
      <c r="M13" s="166"/>
      <c r="N13" s="174"/>
      <c r="O13" s="184"/>
      <c r="R13" s="162"/>
      <c r="S13" s="164"/>
      <c r="U13" s="224" t="s">
        <v>7</v>
      </c>
      <c r="W13" s="172">
        <v>95</v>
      </c>
      <c r="AA13" s="222"/>
      <c r="AB13" s="222"/>
      <c r="AC13" s="222"/>
    </row>
    <row r="14" spans="5:29" s="160" customFormat="1" ht="29.25" customHeight="1">
      <c r="E14" s="161"/>
      <c r="H14" s="182" t="s">
        <v>8</v>
      </c>
      <c r="I14" s="173"/>
      <c r="J14" s="177"/>
      <c r="K14" s="173"/>
      <c r="L14" s="173"/>
      <c r="M14" s="173"/>
      <c r="N14" s="225"/>
      <c r="O14" s="184"/>
      <c r="R14" s="162"/>
      <c r="S14" s="164"/>
      <c r="V14" s="224"/>
      <c r="W14" s="172"/>
      <c r="AA14" s="222"/>
      <c r="AB14" s="222"/>
      <c r="AC14" s="222"/>
    </row>
    <row r="15" spans="5:29" s="160" customFormat="1" ht="29.25" customHeight="1">
      <c r="E15" s="161"/>
      <c r="H15" s="163" t="s">
        <v>66</v>
      </c>
      <c r="I15" s="167"/>
      <c r="J15" s="166"/>
      <c r="K15" s="166"/>
      <c r="L15" s="166"/>
      <c r="M15" s="166"/>
      <c r="N15" s="223"/>
      <c r="O15" s="165"/>
      <c r="R15" s="483">
        <f>K20</f>
        <v>81500</v>
      </c>
      <c r="S15" s="484"/>
      <c r="T15" s="484"/>
      <c r="U15" s="484"/>
      <c r="V15" s="484"/>
      <c r="W15" s="484"/>
      <c r="X15" s="163" t="s">
        <v>9</v>
      </c>
      <c r="AA15" s="222"/>
      <c r="AB15" s="222"/>
      <c r="AC15" s="222"/>
    </row>
    <row r="16" spans="4:17" ht="7.5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</row>
    <row r="17" spans="1:29" s="32" customFormat="1" ht="24.75" customHeight="1">
      <c r="A17" s="471" t="s">
        <v>39</v>
      </c>
      <c r="B17" s="456" t="s">
        <v>36</v>
      </c>
      <c r="C17" s="457"/>
      <c r="D17" s="155"/>
      <c r="E17" s="465" t="s">
        <v>10</v>
      </c>
      <c r="F17" s="466"/>
      <c r="G17" s="466"/>
      <c r="H17" s="466"/>
      <c r="I17" s="467"/>
      <c r="J17" s="465" t="s">
        <v>11</v>
      </c>
      <c r="K17" s="466"/>
      <c r="L17" s="467"/>
      <c r="M17" s="465" t="s">
        <v>12</v>
      </c>
      <c r="N17" s="466"/>
      <c r="O17" s="466"/>
      <c r="P17" s="466"/>
      <c r="Q17" s="466"/>
      <c r="R17" s="466"/>
      <c r="S17" s="466"/>
      <c r="T17" s="466"/>
      <c r="U17" s="466"/>
      <c r="V17" s="466"/>
      <c r="W17" s="466"/>
      <c r="X17" s="467"/>
      <c r="Y17" s="155" t="s">
        <v>13</v>
      </c>
      <c r="Z17" s="462" t="s">
        <v>14</v>
      </c>
      <c r="AA17" s="31"/>
      <c r="AB17" s="31"/>
      <c r="AC17" s="31"/>
    </row>
    <row r="18" spans="1:29" s="32" customFormat="1" ht="24.75" customHeight="1">
      <c r="A18" s="472"/>
      <c r="B18" s="458"/>
      <c r="C18" s="459"/>
      <c r="D18" s="137"/>
      <c r="E18" s="454" t="s">
        <v>15</v>
      </c>
      <c r="F18" s="454" t="s">
        <v>16</v>
      </c>
      <c r="G18" s="454" t="s">
        <v>17</v>
      </c>
      <c r="H18" s="156" t="s">
        <v>18</v>
      </c>
      <c r="I18" s="156"/>
      <c r="J18" s="454" t="s">
        <v>0</v>
      </c>
      <c r="K18" s="454" t="s">
        <v>19</v>
      </c>
      <c r="L18" s="155" t="s">
        <v>20</v>
      </c>
      <c r="M18" s="465" t="s">
        <v>21</v>
      </c>
      <c r="N18" s="466"/>
      <c r="O18" s="467"/>
      <c r="P18" s="465" t="s">
        <v>41</v>
      </c>
      <c r="Q18" s="466"/>
      <c r="R18" s="466"/>
      <c r="S18" s="466"/>
      <c r="T18" s="466"/>
      <c r="U18" s="466"/>
      <c r="V18" s="466"/>
      <c r="W18" s="466"/>
      <c r="X18" s="467"/>
      <c r="Y18" s="137" t="s">
        <v>22</v>
      </c>
      <c r="Z18" s="463"/>
      <c r="AA18" s="31"/>
      <c r="AB18" s="31"/>
      <c r="AC18" s="31"/>
    </row>
    <row r="19" spans="1:29" s="32" customFormat="1" ht="21">
      <c r="A19" s="473"/>
      <c r="B19" s="460"/>
      <c r="C19" s="461"/>
      <c r="D19" s="105"/>
      <c r="E19" s="455"/>
      <c r="F19" s="455"/>
      <c r="G19" s="455"/>
      <c r="H19" s="153" t="s">
        <v>0</v>
      </c>
      <c r="I19" s="153" t="s">
        <v>19</v>
      </c>
      <c r="J19" s="455"/>
      <c r="K19" s="455"/>
      <c r="L19" s="105" t="s">
        <v>23</v>
      </c>
      <c r="M19" s="152" t="s">
        <v>24</v>
      </c>
      <c r="N19" s="152" t="s">
        <v>25</v>
      </c>
      <c r="O19" s="152" t="s">
        <v>26</v>
      </c>
      <c r="P19" s="152" t="s">
        <v>27</v>
      </c>
      <c r="Q19" s="152" t="s">
        <v>28</v>
      </c>
      <c r="R19" s="152" t="s">
        <v>29</v>
      </c>
      <c r="S19" s="152" t="s">
        <v>30</v>
      </c>
      <c r="T19" s="152" t="s">
        <v>31</v>
      </c>
      <c r="U19" s="152" t="s">
        <v>32</v>
      </c>
      <c r="V19" s="152" t="s">
        <v>33</v>
      </c>
      <c r="W19" s="152" t="s">
        <v>34</v>
      </c>
      <c r="X19" s="152" t="s">
        <v>35</v>
      </c>
      <c r="Y19" s="105"/>
      <c r="Z19" s="464"/>
      <c r="AA19" s="31"/>
      <c r="AB19" s="31"/>
      <c r="AC19" s="31"/>
    </row>
    <row r="20" spans="1:27" s="345" customFormat="1" ht="23.25">
      <c r="A20" s="375"/>
      <c r="B20" s="376" t="s">
        <v>67</v>
      </c>
      <c r="C20" s="376"/>
      <c r="D20" s="377"/>
      <c r="E20" s="378"/>
      <c r="F20" s="379"/>
      <c r="G20" s="379"/>
      <c r="H20" s="379"/>
      <c r="I20" s="379"/>
      <c r="J20" s="380"/>
      <c r="K20" s="380">
        <f>K21+K24</f>
        <v>81500</v>
      </c>
      <c r="L20" s="380"/>
      <c r="M20" s="379"/>
      <c r="N20" s="379"/>
      <c r="O20" s="379"/>
      <c r="P20" s="379"/>
      <c r="Q20" s="381"/>
      <c r="R20" s="381"/>
      <c r="S20" s="381"/>
      <c r="T20" s="381"/>
      <c r="U20" s="381"/>
      <c r="V20" s="381"/>
      <c r="W20" s="381"/>
      <c r="X20" s="381"/>
      <c r="Y20" s="381"/>
      <c r="Z20" s="381"/>
      <c r="AA20" s="358"/>
    </row>
    <row r="21" spans="1:26" s="28" customFormat="1" ht="21">
      <c r="A21" s="38" t="s">
        <v>100</v>
      </c>
      <c r="B21" s="39">
        <v>1</v>
      </c>
      <c r="C21" s="123" t="s">
        <v>117</v>
      </c>
      <c r="D21" s="121" t="s">
        <v>37</v>
      </c>
      <c r="E21" s="136" t="s">
        <v>116</v>
      </c>
      <c r="F21" s="135"/>
      <c r="G21" s="134"/>
      <c r="H21" s="134"/>
      <c r="I21" s="134"/>
      <c r="J21" s="209"/>
      <c r="K21" s="368">
        <v>36500</v>
      </c>
      <c r="L21" s="133"/>
      <c r="M21" s="132"/>
      <c r="N21" s="131"/>
      <c r="O21" s="131"/>
      <c r="P21" s="131"/>
      <c r="Q21" s="131"/>
      <c r="R21" s="131"/>
      <c r="S21" s="131"/>
      <c r="T21" s="131"/>
      <c r="U21" s="131"/>
      <c r="V21" s="131"/>
      <c r="W21" s="253"/>
      <c r="X21" s="131"/>
      <c r="Y21" s="121" t="s">
        <v>168</v>
      </c>
      <c r="Z21" s="131"/>
    </row>
    <row r="22" spans="1:26" s="28" customFormat="1" ht="21">
      <c r="A22" s="38" t="s">
        <v>102</v>
      </c>
      <c r="B22" s="39"/>
      <c r="C22" s="123" t="s">
        <v>119</v>
      </c>
      <c r="D22" s="258" t="s">
        <v>38</v>
      </c>
      <c r="E22" s="297"/>
      <c r="F22" s="320"/>
      <c r="G22" s="259"/>
      <c r="H22" s="259"/>
      <c r="I22" s="259"/>
      <c r="J22" s="321"/>
      <c r="K22" s="260"/>
      <c r="L22" s="261"/>
      <c r="M22" s="322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58" t="s">
        <v>164</v>
      </c>
      <c r="Z22" s="298"/>
    </row>
    <row r="23" spans="1:26" ht="21">
      <c r="A23" s="46"/>
      <c r="B23" s="47"/>
      <c r="C23" s="130" t="s">
        <v>118</v>
      </c>
      <c r="D23" s="144"/>
      <c r="E23" s="109"/>
      <c r="F23" s="319"/>
      <c r="G23" s="109"/>
      <c r="H23" s="109"/>
      <c r="I23" s="109"/>
      <c r="J23" s="107"/>
      <c r="K23" s="107"/>
      <c r="L23" s="106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s="28" customFormat="1" ht="21">
      <c r="A24" s="63" t="s">
        <v>100</v>
      </c>
      <c r="B24" s="61">
        <v>2</v>
      </c>
      <c r="C24" s="201" t="s">
        <v>123</v>
      </c>
      <c r="D24" s="205" t="s">
        <v>37</v>
      </c>
      <c r="E24" s="118" t="s">
        <v>126</v>
      </c>
      <c r="F24" s="204"/>
      <c r="G24" s="118"/>
      <c r="H24" s="118"/>
      <c r="I24" s="118"/>
      <c r="J24" s="116"/>
      <c r="K24" s="367">
        <v>45000</v>
      </c>
      <c r="L24" s="115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7"/>
      <c r="X24" s="202"/>
      <c r="Y24" s="121" t="s">
        <v>168</v>
      </c>
      <c r="Z24" s="202"/>
    </row>
    <row r="25" spans="1:26" s="28" customFormat="1" ht="21">
      <c r="A25" s="38" t="s">
        <v>102</v>
      </c>
      <c r="B25" s="39"/>
      <c r="C25" s="122" t="s">
        <v>125</v>
      </c>
      <c r="D25" s="147" t="s">
        <v>38</v>
      </c>
      <c r="E25" s="141"/>
      <c r="F25" s="146"/>
      <c r="G25" s="141"/>
      <c r="H25" s="141"/>
      <c r="I25" s="141"/>
      <c r="J25" s="148"/>
      <c r="K25" s="148"/>
      <c r="L25" s="139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258" t="s">
        <v>164</v>
      </c>
      <c r="Z25" s="145"/>
    </row>
    <row r="26" spans="1:29" ht="21">
      <c r="A26" s="46"/>
      <c r="B26" s="46"/>
      <c r="C26" s="46" t="s">
        <v>124</v>
      </c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27"/>
      <c r="AB26" s="27"/>
      <c r="AC26" s="27"/>
    </row>
    <row r="27" spans="2:29" ht="21">
      <c r="B27" s="27"/>
      <c r="C27" s="27"/>
      <c r="AA27" s="27"/>
      <c r="AB27" s="27"/>
      <c r="AC27" s="27"/>
    </row>
    <row r="28" spans="1:3" ht="21">
      <c r="A28" s="93" t="s">
        <v>14</v>
      </c>
      <c r="C28" s="28" t="s">
        <v>69</v>
      </c>
    </row>
    <row r="29" ht="21">
      <c r="C29" s="28" t="s">
        <v>70</v>
      </c>
    </row>
    <row r="30" ht="21">
      <c r="C30" s="252" t="s">
        <v>120</v>
      </c>
    </row>
  </sheetData>
  <sheetProtection/>
  <mergeCells count="17">
    <mergeCell ref="A1:Z1"/>
    <mergeCell ref="A2:Z2"/>
    <mergeCell ref="V11:W11"/>
    <mergeCell ref="R15:W15"/>
    <mergeCell ref="A17:A19"/>
    <mergeCell ref="B17:C19"/>
    <mergeCell ref="E17:I17"/>
    <mergeCell ref="J17:L17"/>
    <mergeCell ref="M17:X17"/>
    <mergeCell ref="Z17:Z19"/>
    <mergeCell ref="P18:X18"/>
    <mergeCell ref="E18:E19"/>
    <mergeCell ref="F18:F19"/>
    <mergeCell ref="G18:G19"/>
    <mergeCell ref="J18:J19"/>
    <mergeCell ref="K18:K19"/>
    <mergeCell ref="M18:O18"/>
  </mergeCells>
  <printOptions/>
  <pageMargins left="0.29" right="0.17" top="0.86" bottom="0.34" header="0.17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Z23"/>
  <sheetViews>
    <sheetView zoomScale="80" zoomScaleNormal="80" workbookViewId="0" topLeftCell="A7">
      <selection activeCell="A20" sqref="A20"/>
    </sheetView>
  </sheetViews>
  <sheetFormatPr defaultColWidth="9.140625" defaultRowHeight="12.75"/>
  <cols>
    <col min="1" max="1" width="20.00390625" style="27" customWidth="1"/>
    <col min="2" max="2" width="3.00390625" style="28" customWidth="1"/>
    <col min="3" max="3" width="55.421875" style="28" customWidth="1"/>
    <col min="4" max="4" width="2.28125" style="27" customWidth="1"/>
    <col min="5" max="5" width="8.00390625" style="60" customWidth="1"/>
    <col min="6" max="9" width="8.00390625" style="27" customWidth="1"/>
    <col min="10" max="10" width="9.421875" style="27" bestFit="1" customWidth="1"/>
    <col min="11" max="11" width="9.57421875" style="27" bestFit="1" customWidth="1"/>
    <col min="12" max="12" width="7.7109375" style="27" bestFit="1" customWidth="1"/>
    <col min="13" max="24" width="3.57421875" style="27" customWidth="1"/>
    <col min="25" max="25" width="11.421875" style="27" bestFit="1" customWidth="1"/>
    <col min="26" max="16384" width="9.140625" style="27" customWidth="1"/>
  </cols>
  <sheetData>
    <row r="1" spans="1:26" s="198" customFormat="1" ht="26.25">
      <c r="A1" s="470" t="s">
        <v>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</row>
    <row r="2" spans="1:26" s="198" customFormat="1" ht="26.25">
      <c r="A2" s="470" t="s">
        <v>50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</row>
    <row r="3" spans="1:24" s="160" customFormat="1" ht="29.25" customHeight="1">
      <c r="A3" s="162" t="s">
        <v>94</v>
      </c>
      <c r="B3" s="162"/>
      <c r="C3" s="162"/>
      <c r="D3" s="162"/>
      <c r="E3" s="19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1"/>
    </row>
    <row r="4" spans="1:24" s="193" customFormat="1" ht="12.75" customHeight="1">
      <c r="A4" s="195"/>
      <c r="B4" s="195"/>
      <c r="C4" s="195"/>
      <c r="D4" s="195"/>
      <c r="E4" s="197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</row>
    <row r="5" spans="1:23" s="160" customFormat="1" ht="29.25" customHeight="1">
      <c r="A5" s="162" t="s">
        <v>2</v>
      </c>
      <c r="B5" s="162"/>
      <c r="C5" s="162"/>
      <c r="D5" s="162"/>
      <c r="E5" s="192"/>
      <c r="F5" s="162"/>
      <c r="G5" s="162"/>
      <c r="H5" s="162" t="s">
        <v>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1"/>
    </row>
    <row r="6" spans="1:23" s="174" customFormat="1" ht="25.5" customHeight="1">
      <c r="A6" s="182" t="s">
        <v>3</v>
      </c>
      <c r="B6" s="173"/>
      <c r="D6" s="173"/>
      <c r="E6" s="181"/>
      <c r="F6" s="173"/>
      <c r="G6" s="173"/>
      <c r="H6" s="182" t="s">
        <v>3</v>
      </c>
      <c r="J6" s="173"/>
      <c r="L6" s="173"/>
      <c r="M6" s="173"/>
      <c r="N6" s="173"/>
      <c r="O6" s="173"/>
      <c r="P6" s="178"/>
      <c r="Q6" s="178"/>
      <c r="R6" s="178"/>
      <c r="S6" s="178"/>
      <c r="T6" s="178"/>
      <c r="U6" s="178"/>
      <c r="V6" s="167"/>
      <c r="W6" s="177"/>
    </row>
    <row r="7" spans="1:23" s="174" customFormat="1" ht="25.5" customHeight="1">
      <c r="A7" s="190" t="s">
        <v>93</v>
      </c>
      <c r="B7" s="167"/>
      <c r="E7" s="177"/>
      <c r="F7" s="179" t="s">
        <v>89</v>
      </c>
      <c r="G7" s="189"/>
      <c r="H7" s="190" t="s">
        <v>92</v>
      </c>
      <c r="J7" s="167"/>
      <c r="M7" s="230"/>
      <c r="P7" s="178"/>
      <c r="Q7" s="178"/>
      <c r="R7" s="178">
        <v>1</v>
      </c>
      <c r="S7" s="172"/>
      <c r="T7" s="183" t="s">
        <v>87</v>
      </c>
      <c r="U7" s="178"/>
      <c r="V7" s="167"/>
      <c r="W7" s="177"/>
    </row>
    <row r="8" spans="1:23" s="174" customFormat="1" ht="25.5" customHeight="1">
      <c r="A8" s="182" t="s">
        <v>4</v>
      </c>
      <c r="B8" s="173"/>
      <c r="D8" s="173"/>
      <c r="E8" s="172"/>
      <c r="F8" s="229"/>
      <c r="G8" s="173"/>
      <c r="H8" s="182" t="s">
        <v>4</v>
      </c>
      <c r="J8" s="173"/>
      <c r="L8" s="173"/>
      <c r="M8" s="178"/>
      <c r="P8" s="178"/>
      <c r="Q8" s="178" t="s">
        <v>91</v>
      </c>
      <c r="R8" s="178"/>
      <c r="S8" s="185"/>
      <c r="T8" s="184"/>
      <c r="U8" s="178"/>
      <c r="V8" s="167"/>
      <c r="W8" s="177"/>
    </row>
    <row r="9" spans="1:23" s="174" customFormat="1" ht="25.5" customHeight="1">
      <c r="A9" s="163" t="s">
        <v>90</v>
      </c>
      <c r="B9" s="167"/>
      <c r="C9" s="166"/>
      <c r="E9" s="172"/>
      <c r="F9" s="179" t="s">
        <v>89</v>
      </c>
      <c r="G9" s="166"/>
      <c r="H9" s="163" t="s">
        <v>88</v>
      </c>
      <c r="J9" s="167"/>
      <c r="M9" s="178"/>
      <c r="P9" s="178"/>
      <c r="Q9" s="178"/>
      <c r="R9" s="178">
        <v>1</v>
      </c>
      <c r="S9" s="172"/>
      <c r="T9" s="183" t="s">
        <v>87</v>
      </c>
      <c r="U9" s="178"/>
      <c r="V9" s="167"/>
      <c r="W9" s="177"/>
    </row>
    <row r="10" spans="1:23" s="174" customFormat="1" ht="25.5" customHeight="1">
      <c r="A10" s="182" t="s">
        <v>5</v>
      </c>
      <c r="B10" s="173"/>
      <c r="D10" s="173"/>
      <c r="E10" s="172"/>
      <c r="F10" s="163"/>
      <c r="G10" s="173"/>
      <c r="H10" s="182" t="s">
        <v>5</v>
      </c>
      <c r="J10" s="173"/>
      <c r="L10" s="173"/>
      <c r="M10" s="178"/>
      <c r="P10" s="178"/>
      <c r="Q10" s="178"/>
      <c r="R10" s="178"/>
      <c r="S10" s="180"/>
      <c r="T10" s="172"/>
      <c r="U10" s="178"/>
      <c r="V10" s="167"/>
      <c r="W10" s="177"/>
    </row>
    <row r="11" spans="1:23" s="174" customFormat="1" ht="25.5" customHeight="1">
      <c r="A11" s="163" t="s">
        <v>86</v>
      </c>
      <c r="B11" s="167"/>
      <c r="C11" s="166"/>
      <c r="D11" s="224" t="s">
        <v>7</v>
      </c>
      <c r="E11" s="172">
        <v>50</v>
      </c>
      <c r="H11" s="163" t="s">
        <v>85</v>
      </c>
      <c r="J11" s="167"/>
      <c r="M11" s="178"/>
      <c r="P11" s="163" t="s">
        <v>7</v>
      </c>
      <c r="S11" s="183">
        <v>65</v>
      </c>
      <c r="U11" s="178"/>
      <c r="V11" s="167"/>
      <c r="W11" s="177"/>
    </row>
    <row r="12" spans="1:23" s="169" customFormat="1" ht="25.5" customHeight="1">
      <c r="A12" s="171"/>
      <c r="B12" s="170"/>
      <c r="C12" s="176"/>
      <c r="D12" s="176"/>
      <c r="E12" s="176"/>
      <c r="F12" s="176"/>
      <c r="H12" s="182" t="s">
        <v>8</v>
      </c>
      <c r="I12" s="174"/>
      <c r="J12" s="173"/>
      <c r="K12" s="174"/>
      <c r="L12" s="173"/>
      <c r="M12" s="178"/>
      <c r="P12" s="171"/>
      <c r="Q12" s="171"/>
      <c r="R12" s="171"/>
      <c r="S12" s="180"/>
      <c r="T12" s="172"/>
      <c r="U12" s="171"/>
      <c r="V12" s="170"/>
      <c r="W12" s="103"/>
    </row>
    <row r="13" spans="5:24" s="160" customFormat="1" ht="29.25" customHeight="1">
      <c r="E13" s="161"/>
      <c r="H13" s="163" t="s">
        <v>84</v>
      </c>
      <c r="I13" s="174"/>
      <c r="J13" s="167"/>
      <c r="K13" s="166"/>
      <c r="L13" s="166"/>
      <c r="M13" s="184"/>
      <c r="P13" s="483">
        <f>K18</f>
        <v>400000</v>
      </c>
      <c r="Q13" s="484"/>
      <c r="R13" s="484"/>
      <c r="S13" s="164"/>
      <c r="T13" s="179" t="s">
        <v>9</v>
      </c>
      <c r="U13" s="162"/>
      <c r="V13" s="162"/>
      <c r="W13" s="162"/>
      <c r="X13" s="161"/>
    </row>
    <row r="14" spans="4:17" ht="7.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6" s="32" customFormat="1" ht="24.75" customHeight="1">
      <c r="A15" s="471" t="s">
        <v>39</v>
      </c>
      <c r="B15" s="456" t="s">
        <v>36</v>
      </c>
      <c r="C15" s="457"/>
      <c r="D15" s="155"/>
      <c r="E15" s="465" t="s">
        <v>10</v>
      </c>
      <c r="F15" s="466"/>
      <c r="G15" s="466"/>
      <c r="H15" s="466"/>
      <c r="I15" s="467"/>
      <c r="J15" s="465" t="s">
        <v>11</v>
      </c>
      <c r="K15" s="466"/>
      <c r="L15" s="467"/>
      <c r="M15" s="465" t="s">
        <v>12</v>
      </c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7"/>
      <c r="Y15" s="155" t="s">
        <v>13</v>
      </c>
      <c r="Z15" s="462" t="s">
        <v>14</v>
      </c>
    </row>
    <row r="16" spans="1:26" s="32" customFormat="1" ht="24.75" customHeight="1">
      <c r="A16" s="472"/>
      <c r="B16" s="458"/>
      <c r="C16" s="459"/>
      <c r="D16" s="137"/>
      <c r="E16" s="454" t="s">
        <v>15</v>
      </c>
      <c r="F16" s="454" t="s">
        <v>16</v>
      </c>
      <c r="G16" s="454" t="s">
        <v>17</v>
      </c>
      <c r="H16" s="156" t="s">
        <v>18</v>
      </c>
      <c r="I16" s="156"/>
      <c r="J16" s="454" t="s">
        <v>0</v>
      </c>
      <c r="K16" s="454" t="s">
        <v>19</v>
      </c>
      <c r="L16" s="155" t="s">
        <v>20</v>
      </c>
      <c r="M16" s="465" t="s">
        <v>21</v>
      </c>
      <c r="N16" s="466"/>
      <c r="O16" s="467"/>
      <c r="P16" s="465" t="s">
        <v>41</v>
      </c>
      <c r="Q16" s="466"/>
      <c r="R16" s="466"/>
      <c r="S16" s="466"/>
      <c r="T16" s="466"/>
      <c r="U16" s="466"/>
      <c r="V16" s="466"/>
      <c r="W16" s="466"/>
      <c r="X16" s="467"/>
      <c r="Y16" s="137" t="s">
        <v>22</v>
      </c>
      <c r="Z16" s="463"/>
    </row>
    <row r="17" spans="1:26" s="32" customFormat="1" ht="21">
      <c r="A17" s="473"/>
      <c r="B17" s="460"/>
      <c r="C17" s="461"/>
      <c r="D17" s="105"/>
      <c r="E17" s="455"/>
      <c r="F17" s="455"/>
      <c r="G17" s="455"/>
      <c r="H17" s="153" t="s">
        <v>0</v>
      </c>
      <c r="I17" s="153" t="s">
        <v>19</v>
      </c>
      <c r="J17" s="455"/>
      <c r="K17" s="455"/>
      <c r="L17" s="105" t="s">
        <v>23</v>
      </c>
      <c r="M17" s="152" t="s">
        <v>24</v>
      </c>
      <c r="N17" s="152" t="s">
        <v>25</v>
      </c>
      <c r="O17" s="152" t="s">
        <v>26</v>
      </c>
      <c r="P17" s="152" t="s">
        <v>27</v>
      </c>
      <c r="Q17" s="152" t="s">
        <v>28</v>
      </c>
      <c r="R17" s="152" t="s">
        <v>29</v>
      </c>
      <c r="S17" s="152" t="s">
        <v>30</v>
      </c>
      <c r="T17" s="152" t="s">
        <v>31</v>
      </c>
      <c r="U17" s="152" t="s">
        <v>32</v>
      </c>
      <c r="V17" s="152" t="s">
        <v>33</v>
      </c>
      <c r="W17" s="152" t="s">
        <v>34</v>
      </c>
      <c r="X17" s="152" t="s">
        <v>35</v>
      </c>
      <c r="Y17" s="105"/>
      <c r="Z17" s="464"/>
    </row>
    <row r="18" spans="1:26" s="31" customFormat="1" ht="23.25">
      <c r="A18" s="375"/>
      <c r="B18" s="376" t="s">
        <v>40</v>
      </c>
      <c r="C18" s="382"/>
      <c r="D18" s="383"/>
      <c r="E18" s="384"/>
      <c r="F18" s="384"/>
      <c r="G18" s="384"/>
      <c r="H18" s="384"/>
      <c r="I18" s="384"/>
      <c r="J18" s="386"/>
      <c r="K18" s="387">
        <f>K19</f>
        <v>400000</v>
      </c>
      <c r="L18" s="388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5"/>
    </row>
    <row r="19" spans="1:26" s="28" customFormat="1" ht="21">
      <c r="A19" s="38" t="s">
        <v>74</v>
      </c>
      <c r="B19" s="39">
        <v>1</v>
      </c>
      <c r="C19" s="243" t="s">
        <v>158</v>
      </c>
      <c r="D19" s="121" t="s">
        <v>37</v>
      </c>
      <c r="E19" s="136" t="s">
        <v>160</v>
      </c>
      <c r="F19" s="135"/>
      <c r="G19" s="134"/>
      <c r="H19" s="134"/>
      <c r="I19" s="134"/>
      <c r="K19" s="366">
        <v>400000</v>
      </c>
      <c r="L19" s="133"/>
      <c r="M19" s="208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31"/>
      <c r="Y19" s="121" t="s">
        <v>170</v>
      </c>
      <c r="Z19" s="131"/>
    </row>
    <row r="20" spans="1:26" ht="21">
      <c r="A20" s="46" t="s">
        <v>83</v>
      </c>
      <c r="B20" s="241"/>
      <c r="C20" s="238" t="s">
        <v>159</v>
      </c>
      <c r="D20" s="112" t="s">
        <v>38</v>
      </c>
      <c r="E20" s="127"/>
      <c r="F20" s="129"/>
      <c r="G20" s="127"/>
      <c r="H20" s="127"/>
      <c r="I20" s="127"/>
      <c r="J20" s="126"/>
      <c r="K20" s="126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281"/>
      <c r="Y20" s="112" t="s">
        <v>164</v>
      </c>
      <c r="Z20" s="124"/>
    </row>
    <row r="21" spans="1:26" ht="21">
      <c r="A21" s="28"/>
      <c r="B21" s="54"/>
      <c r="C21" s="206"/>
      <c r="D21" s="103"/>
      <c r="E21" s="99"/>
      <c r="F21" s="210"/>
      <c r="G21" s="99"/>
      <c r="H21" s="99"/>
      <c r="I21" s="99"/>
      <c r="J21" s="97"/>
      <c r="K21" s="97"/>
      <c r="L21" s="96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</row>
    <row r="22" spans="1:3" ht="21">
      <c r="A22" s="93" t="s">
        <v>14</v>
      </c>
      <c r="C22" s="28" t="s">
        <v>69</v>
      </c>
    </row>
    <row r="23" ht="21">
      <c r="C23" s="28" t="s">
        <v>70</v>
      </c>
    </row>
  </sheetData>
  <sheetProtection/>
  <mergeCells count="16">
    <mergeCell ref="A1:Z1"/>
    <mergeCell ref="A2:Z2"/>
    <mergeCell ref="P13:R13"/>
    <mergeCell ref="Z15:Z17"/>
    <mergeCell ref="E16:E17"/>
    <mergeCell ref="F16:F17"/>
    <mergeCell ref="G16:G17"/>
    <mergeCell ref="J16:J17"/>
    <mergeCell ref="K16:K17"/>
    <mergeCell ref="M16:O16"/>
    <mergeCell ref="P16:X16"/>
    <mergeCell ref="E15:I15"/>
    <mergeCell ref="J15:L15"/>
    <mergeCell ref="M15:X15"/>
    <mergeCell ref="A15:A17"/>
    <mergeCell ref="B15:C17"/>
  </mergeCells>
  <printOptions/>
  <pageMargins left="0.2755905511811024" right="0.15748031496062992" top="0.6692913385826772" bottom="0.35433070866141736" header="0.15748031496062992" footer="0.1968503937007874"/>
  <pageSetup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Z23"/>
  <sheetViews>
    <sheetView tabSelected="1" zoomScale="85" zoomScaleNormal="85" workbookViewId="0" topLeftCell="A10">
      <selection activeCell="A24" sqref="A24"/>
    </sheetView>
  </sheetViews>
  <sheetFormatPr defaultColWidth="9.140625" defaultRowHeight="12.75"/>
  <cols>
    <col min="1" max="1" width="20.00390625" style="27" customWidth="1"/>
    <col min="2" max="2" width="3.00390625" style="28" customWidth="1"/>
    <col min="3" max="3" width="49.7109375" style="28" customWidth="1"/>
    <col min="4" max="4" width="2.28125" style="27" customWidth="1"/>
    <col min="5" max="5" width="12.140625" style="27" bestFit="1" customWidth="1"/>
    <col min="6" max="9" width="8.00390625" style="27" customWidth="1"/>
    <col min="10" max="10" width="9.421875" style="27" bestFit="1" customWidth="1"/>
    <col min="11" max="11" width="9.7109375" style="27" bestFit="1" customWidth="1"/>
    <col min="12" max="12" width="7.7109375" style="27" bestFit="1" customWidth="1"/>
    <col min="13" max="24" width="3.57421875" style="27" customWidth="1"/>
    <col min="25" max="25" width="9.140625" style="60" customWidth="1"/>
    <col min="26" max="16384" width="9.140625" style="27" customWidth="1"/>
  </cols>
  <sheetData>
    <row r="1" spans="1:26" s="198" customFormat="1" ht="26.25">
      <c r="A1" s="234" t="s">
        <v>1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9"/>
      <c r="Z1" s="232"/>
    </row>
    <row r="2" spans="1:26" s="198" customFormat="1" ht="26.25">
      <c r="A2" s="234" t="s">
        <v>50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2"/>
      <c r="Y2" s="239"/>
      <c r="Z2" s="232"/>
    </row>
    <row r="3" spans="1:25" s="160" customFormat="1" ht="29.25" customHeight="1">
      <c r="A3" s="162" t="s">
        <v>96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1"/>
      <c r="Y3" s="161"/>
    </row>
    <row r="4" spans="1:25" s="193" customFormat="1" ht="12.75" customHeight="1">
      <c r="A4" s="195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4"/>
      <c r="Y4" s="194"/>
    </row>
    <row r="5" spans="1:25" s="160" customFormat="1" ht="29.25" customHeight="1">
      <c r="A5" s="162" t="s">
        <v>2</v>
      </c>
      <c r="B5" s="162"/>
      <c r="C5" s="162"/>
      <c r="D5" s="162"/>
      <c r="E5" s="162"/>
      <c r="F5" s="162"/>
      <c r="G5" s="162"/>
      <c r="H5" s="162" t="s">
        <v>6</v>
      </c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1"/>
      <c r="Y5" s="161"/>
    </row>
    <row r="6" spans="1:25" s="174" customFormat="1" ht="25.5" customHeight="1">
      <c r="A6" s="182" t="s">
        <v>3</v>
      </c>
      <c r="B6" s="173"/>
      <c r="D6" s="173"/>
      <c r="E6" s="173"/>
      <c r="F6" s="173"/>
      <c r="G6" s="173"/>
      <c r="H6" s="182" t="s">
        <v>3</v>
      </c>
      <c r="J6" s="173"/>
      <c r="L6" s="173"/>
      <c r="M6" s="173"/>
      <c r="N6" s="173"/>
      <c r="O6" s="173"/>
      <c r="P6" s="178"/>
      <c r="Q6" s="178"/>
      <c r="R6" s="178"/>
      <c r="S6" s="178"/>
      <c r="T6" s="178"/>
      <c r="U6" s="178"/>
      <c r="V6" s="167"/>
      <c r="W6" s="177"/>
      <c r="Y6" s="177"/>
    </row>
    <row r="7" spans="1:25" s="174" customFormat="1" ht="25.5" customHeight="1">
      <c r="A7" s="190" t="s">
        <v>93</v>
      </c>
      <c r="B7" s="167"/>
      <c r="E7" s="231"/>
      <c r="F7" s="179" t="s">
        <v>89</v>
      </c>
      <c r="G7" s="189"/>
      <c r="H7" s="190" t="s">
        <v>92</v>
      </c>
      <c r="J7" s="167"/>
      <c r="M7" s="230"/>
      <c r="P7" s="178"/>
      <c r="Q7" s="178"/>
      <c r="R7" s="178">
        <v>1</v>
      </c>
      <c r="S7" s="172"/>
      <c r="T7" s="183" t="s">
        <v>87</v>
      </c>
      <c r="U7" s="178"/>
      <c r="V7" s="167"/>
      <c r="W7" s="177"/>
      <c r="Y7" s="177"/>
    </row>
    <row r="8" spans="1:25" s="174" customFormat="1" ht="25.5" customHeight="1">
      <c r="A8" s="182" t="s">
        <v>4</v>
      </c>
      <c r="B8" s="173"/>
      <c r="D8" s="173"/>
      <c r="E8" s="224"/>
      <c r="F8" s="229"/>
      <c r="G8" s="173"/>
      <c r="H8" s="182" t="s">
        <v>4</v>
      </c>
      <c r="J8" s="173"/>
      <c r="L8" s="173"/>
      <c r="M8" s="178"/>
      <c r="P8" s="178"/>
      <c r="Q8" s="178" t="s">
        <v>91</v>
      </c>
      <c r="R8" s="178"/>
      <c r="S8" s="185"/>
      <c r="T8" s="184"/>
      <c r="U8" s="178"/>
      <c r="V8" s="167"/>
      <c r="W8" s="177"/>
      <c r="Y8" s="177"/>
    </row>
    <row r="9" spans="1:25" s="174" customFormat="1" ht="25.5" customHeight="1">
      <c r="A9" s="163" t="s">
        <v>90</v>
      </c>
      <c r="B9" s="167"/>
      <c r="C9" s="166"/>
      <c r="E9" s="224"/>
      <c r="F9" s="179" t="s">
        <v>89</v>
      </c>
      <c r="G9" s="166"/>
      <c r="H9" s="163" t="s">
        <v>88</v>
      </c>
      <c r="J9" s="167"/>
      <c r="M9" s="178"/>
      <c r="P9" s="178"/>
      <c r="Q9" s="178"/>
      <c r="R9" s="178">
        <v>1</v>
      </c>
      <c r="S9" s="172"/>
      <c r="T9" s="183" t="s">
        <v>87</v>
      </c>
      <c r="U9" s="178"/>
      <c r="V9" s="167"/>
      <c r="W9" s="177"/>
      <c r="Y9" s="177"/>
    </row>
    <row r="10" spans="1:25" s="174" customFormat="1" ht="25.5" customHeight="1">
      <c r="A10" s="182" t="s">
        <v>5</v>
      </c>
      <c r="B10" s="173"/>
      <c r="D10" s="173"/>
      <c r="E10" s="224"/>
      <c r="F10" s="163"/>
      <c r="G10" s="173"/>
      <c r="H10" s="182" t="s">
        <v>5</v>
      </c>
      <c r="J10" s="173"/>
      <c r="L10" s="173"/>
      <c r="M10" s="178"/>
      <c r="P10" s="178"/>
      <c r="Q10" s="178"/>
      <c r="R10" s="178"/>
      <c r="S10" s="180"/>
      <c r="T10" s="172"/>
      <c r="U10" s="178"/>
      <c r="V10" s="167"/>
      <c r="W10" s="177"/>
      <c r="Y10" s="177"/>
    </row>
    <row r="11" spans="1:25" s="174" customFormat="1" ht="25.5" customHeight="1">
      <c r="A11" s="163" t="s">
        <v>86</v>
      </c>
      <c r="B11" s="167"/>
      <c r="C11" s="166"/>
      <c r="D11" s="224" t="s">
        <v>7</v>
      </c>
      <c r="E11" s="224">
        <v>50</v>
      </c>
      <c r="H11" s="163" t="s">
        <v>85</v>
      </c>
      <c r="J11" s="167"/>
      <c r="M11" s="178"/>
      <c r="P11" s="163" t="s">
        <v>7</v>
      </c>
      <c r="S11" s="183">
        <v>65</v>
      </c>
      <c r="U11" s="178"/>
      <c r="V11" s="167"/>
      <c r="W11" s="177"/>
      <c r="Y11" s="177"/>
    </row>
    <row r="12" spans="1:25" s="169" customFormat="1" ht="25.5" customHeight="1">
      <c r="A12" s="171"/>
      <c r="B12" s="170"/>
      <c r="C12" s="176"/>
      <c r="D12" s="176"/>
      <c r="E12" s="176"/>
      <c r="F12" s="176"/>
      <c r="H12" s="182" t="s">
        <v>8</v>
      </c>
      <c r="I12" s="174"/>
      <c r="J12" s="173"/>
      <c r="K12" s="174"/>
      <c r="L12" s="173"/>
      <c r="M12" s="178"/>
      <c r="P12" s="171"/>
      <c r="Q12" s="171"/>
      <c r="R12" s="171"/>
      <c r="S12" s="180"/>
      <c r="T12" s="172"/>
      <c r="U12" s="171"/>
      <c r="V12" s="170"/>
      <c r="W12" s="103"/>
      <c r="Y12" s="103"/>
    </row>
    <row r="13" spans="8:25" s="160" customFormat="1" ht="29.25" customHeight="1">
      <c r="H13" s="163" t="s">
        <v>84</v>
      </c>
      <c r="I13" s="174"/>
      <c r="J13" s="167"/>
      <c r="K13" s="166"/>
      <c r="L13" s="166"/>
      <c r="M13" s="184"/>
      <c r="P13" s="483">
        <f>K18</f>
        <v>500000</v>
      </c>
      <c r="Q13" s="484"/>
      <c r="R13" s="484"/>
      <c r="S13" s="164"/>
      <c r="T13" s="179" t="s">
        <v>9</v>
      </c>
      <c r="U13" s="162"/>
      <c r="V13" s="162"/>
      <c r="W13" s="162"/>
      <c r="X13" s="161"/>
      <c r="Y13" s="161"/>
    </row>
    <row r="14" spans="4:17" ht="7.5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26" s="32" customFormat="1" ht="24.75" customHeight="1">
      <c r="A15" s="471" t="s">
        <v>39</v>
      </c>
      <c r="B15" s="456" t="s">
        <v>36</v>
      </c>
      <c r="C15" s="457"/>
      <c r="D15" s="155"/>
      <c r="E15" s="465" t="s">
        <v>10</v>
      </c>
      <c r="F15" s="466"/>
      <c r="G15" s="466"/>
      <c r="H15" s="466"/>
      <c r="I15" s="467"/>
      <c r="J15" s="465" t="s">
        <v>11</v>
      </c>
      <c r="K15" s="466"/>
      <c r="L15" s="467"/>
      <c r="M15" s="465" t="s">
        <v>12</v>
      </c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7"/>
      <c r="Y15" s="155" t="s">
        <v>13</v>
      </c>
      <c r="Z15" s="462" t="s">
        <v>14</v>
      </c>
    </row>
    <row r="16" spans="1:26" s="32" customFormat="1" ht="24.75" customHeight="1">
      <c r="A16" s="472"/>
      <c r="B16" s="458"/>
      <c r="C16" s="459"/>
      <c r="D16" s="137"/>
      <c r="E16" s="454" t="s">
        <v>15</v>
      </c>
      <c r="F16" s="454" t="s">
        <v>16</v>
      </c>
      <c r="G16" s="454" t="s">
        <v>17</v>
      </c>
      <c r="H16" s="156" t="s">
        <v>18</v>
      </c>
      <c r="I16" s="156"/>
      <c r="J16" s="454" t="s">
        <v>0</v>
      </c>
      <c r="K16" s="454" t="s">
        <v>19</v>
      </c>
      <c r="L16" s="155" t="s">
        <v>20</v>
      </c>
      <c r="M16" s="465" t="s">
        <v>21</v>
      </c>
      <c r="N16" s="466"/>
      <c r="O16" s="467"/>
      <c r="P16" s="465" t="s">
        <v>41</v>
      </c>
      <c r="Q16" s="466"/>
      <c r="R16" s="466"/>
      <c r="S16" s="466"/>
      <c r="T16" s="466"/>
      <c r="U16" s="466"/>
      <c r="V16" s="466"/>
      <c r="W16" s="466"/>
      <c r="X16" s="467"/>
      <c r="Y16" s="137" t="s">
        <v>22</v>
      </c>
      <c r="Z16" s="463"/>
    </row>
    <row r="17" spans="1:26" s="32" customFormat="1" ht="21">
      <c r="A17" s="473"/>
      <c r="B17" s="460"/>
      <c r="C17" s="461"/>
      <c r="D17" s="105"/>
      <c r="E17" s="455"/>
      <c r="F17" s="455"/>
      <c r="G17" s="455"/>
      <c r="H17" s="153" t="s">
        <v>0</v>
      </c>
      <c r="I17" s="153" t="s">
        <v>19</v>
      </c>
      <c r="J17" s="455"/>
      <c r="K17" s="455"/>
      <c r="L17" s="105" t="s">
        <v>23</v>
      </c>
      <c r="M17" s="152" t="s">
        <v>24</v>
      </c>
      <c r="N17" s="152" t="s">
        <v>25</v>
      </c>
      <c r="O17" s="152" t="s">
        <v>26</v>
      </c>
      <c r="P17" s="152" t="s">
        <v>27</v>
      </c>
      <c r="Q17" s="152" t="s">
        <v>28</v>
      </c>
      <c r="R17" s="152" t="s">
        <v>29</v>
      </c>
      <c r="S17" s="152" t="s">
        <v>30</v>
      </c>
      <c r="T17" s="152" t="s">
        <v>31</v>
      </c>
      <c r="U17" s="152" t="s">
        <v>32</v>
      </c>
      <c r="V17" s="152" t="s">
        <v>33</v>
      </c>
      <c r="W17" s="152" t="s">
        <v>34</v>
      </c>
      <c r="X17" s="152" t="s">
        <v>35</v>
      </c>
      <c r="Y17" s="105"/>
      <c r="Z17" s="464"/>
    </row>
    <row r="18" spans="1:26" s="345" customFormat="1" ht="23.25">
      <c r="A18" s="375"/>
      <c r="B18" s="376" t="s">
        <v>40</v>
      </c>
      <c r="C18" s="382"/>
      <c r="D18" s="383"/>
      <c r="E18" s="384"/>
      <c r="F18" s="384"/>
      <c r="G18" s="384"/>
      <c r="H18" s="384"/>
      <c r="I18" s="384"/>
      <c r="J18" s="384"/>
      <c r="K18" s="387">
        <f>K19</f>
        <v>500000</v>
      </c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  <c r="Y18" s="383"/>
      <c r="Z18" s="385"/>
    </row>
    <row r="19" spans="1:26" s="28" customFormat="1" ht="21">
      <c r="A19" s="38" t="s">
        <v>74</v>
      </c>
      <c r="B19" s="39">
        <v>1</v>
      </c>
      <c r="C19" s="123" t="s">
        <v>95</v>
      </c>
      <c r="D19" s="121" t="s">
        <v>37</v>
      </c>
      <c r="E19" s="136" t="s">
        <v>160</v>
      </c>
      <c r="F19" s="135"/>
      <c r="G19" s="134"/>
      <c r="H19" s="134"/>
      <c r="I19" s="134"/>
      <c r="J19" s="209"/>
      <c r="K19" s="158">
        <v>500000</v>
      </c>
      <c r="L19" s="13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21" t="s">
        <v>171</v>
      </c>
      <c r="Z19" s="131"/>
    </row>
    <row r="20" spans="1:26" ht="21">
      <c r="A20" s="46" t="s">
        <v>83</v>
      </c>
      <c r="B20" s="241"/>
      <c r="C20" s="242"/>
      <c r="D20" s="144" t="s">
        <v>38</v>
      </c>
      <c r="E20" s="109"/>
      <c r="F20" s="319"/>
      <c r="G20" s="109"/>
      <c r="H20" s="109"/>
      <c r="I20" s="109"/>
      <c r="J20" s="107"/>
      <c r="K20" s="107"/>
      <c r="L20" s="106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144" t="s">
        <v>164</v>
      </c>
      <c r="Z20" s="295"/>
    </row>
    <row r="21" spans="1:26" ht="21">
      <c r="A21" s="28"/>
      <c r="B21" s="332"/>
      <c r="C21" s="333"/>
      <c r="D21" s="103"/>
      <c r="E21" s="99"/>
      <c r="F21" s="210"/>
      <c r="G21" s="99"/>
      <c r="H21" s="99"/>
      <c r="I21" s="99"/>
      <c r="J21" s="97"/>
      <c r="K21" s="97"/>
      <c r="L21" s="96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03"/>
      <c r="Z21" s="169"/>
    </row>
    <row r="22" spans="1:3" ht="21">
      <c r="A22" s="93" t="s">
        <v>14</v>
      </c>
      <c r="C22" s="28" t="s">
        <v>69</v>
      </c>
    </row>
    <row r="23" ht="21">
      <c r="C23" s="28" t="s">
        <v>70</v>
      </c>
    </row>
  </sheetData>
  <sheetProtection/>
  <mergeCells count="14">
    <mergeCell ref="A15:A17"/>
    <mergeCell ref="B15:C17"/>
    <mergeCell ref="Z15:Z17"/>
    <mergeCell ref="E16:E17"/>
    <mergeCell ref="F16:F17"/>
    <mergeCell ref="G16:G17"/>
    <mergeCell ref="J16:J17"/>
    <mergeCell ref="K16:K17"/>
    <mergeCell ref="M16:O16"/>
    <mergeCell ref="P16:X16"/>
    <mergeCell ref="E15:I15"/>
    <mergeCell ref="J15:L15"/>
    <mergeCell ref="P13:R13"/>
    <mergeCell ref="M15:X15"/>
  </mergeCells>
  <printOptions/>
  <pageMargins left="0.29" right="0.17" top="0.66" bottom="0.34" header="0.17" footer="0.2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toon</dc:creator>
  <cp:keywords/>
  <dc:description/>
  <cp:lastModifiedBy>PC</cp:lastModifiedBy>
  <cp:lastPrinted>2013-05-16T01:47:02Z</cp:lastPrinted>
  <dcterms:created xsi:type="dcterms:W3CDTF">2011-09-30T07:32:39Z</dcterms:created>
  <dcterms:modified xsi:type="dcterms:W3CDTF">2013-05-16T06:06:26Z</dcterms:modified>
  <cp:category/>
  <cp:version/>
  <cp:contentType/>
  <cp:contentStatus/>
</cp:coreProperties>
</file>