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7875" windowHeight="8130" activeTab="0"/>
  </bookViews>
  <sheets>
    <sheet name="ค.บริหารธุรกิจ" sheetId="1" r:id="rId1"/>
  </sheets>
  <externalReferences>
    <externalReference r:id="rId4"/>
  </externalReferences>
  <definedNames>
    <definedName name="_xlnm.Print_Titles" localSheetId="0">'ค.บริหารธุรกิจ'!$2:$3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<sst xmlns="http://schemas.openxmlformats.org/spreadsheetml/2006/main" count="76" uniqueCount="43">
  <si>
    <t>ที่</t>
  </si>
  <si>
    <t>ลำดับที่</t>
  </si>
  <si>
    <t>สาธารณูปโภค</t>
  </si>
  <si>
    <t>หน่วยนับ</t>
  </si>
  <si>
    <t>จำนวน</t>
  </si>
  <si>
    <t>คน</t>
  </si>
  <si>
    <t>โครงการฝึกอบรม เรื่อง “ทางเลือก   ทางรอด  ตามแนวคิดเศรษฐกิจพอเพียง”</t>
  </si>
  <si>
    <t>โครงการการพัฒนาและการทำการตลาดผลิตภัณฑ์ชุมชน</t>
  </si>
  <si>
    <t>โครงการกลยุทธ์การตลาดในยุคประชาคมเศรษฐกิจอาเซียน</t>
  </si>
  <si>
    <t>โครงการค่ายพัฒนาการบัญชีสู่ชมชนเพื่อความเป็นอยู่อย่างพอเพียง</t>
  </si>
  <si>
    <t>ตามแนวเศรษฐกิจพอเพียง</t>
  </si>
  <si>
    <t>สรุปโครงการงบประมาณประจำปีงบประมาณ พ.ศ. 2556 ผลผลิต: ผลงานการให้บริการวิชาการ</t>
  </si>
  <si>
    <t>ระยะเวลาดำเนินงาน</t>
  </si>
  <si>
    <t>งบประมาณ</t>
  </si>
  <si>
    <t>คณะบริหารธุรกิจ (9 โครงการ )</t>
  </si>
  <si>
    <t>P</t>
  </si>
  <si>
    <t>A</t>
  </si>
  <si>
    <t>รายจ่าย</t>
  </si>
  <si>
    <t>รายได้</t>
  </si>
  <si>
    <t>เป้าหมาย</t>
  </si>
  <si>
    <t>อื่นๆ</t>
  </si>
  <si>
    <t>โครงการ/กิจกรรม</t>
  </si>
  <si>
    <t>เศรษฐกิจอาเซียน</t>
  </si>
  <si>
    <t>โครงการการเสริมสร้างความเข็มแข็งทางภาษาอังกฤษเพื่อรองรับการเข้าสู่ประชาคม</t>
  </si>
  <si>
    <t>โครงการบูรณาการงานวิจัยสู่การบริการสู่ชุมชน การมีส่วนร่วมเพื่อพัฒนาคุณภาพชีวิต</t>
  </si>
  <si>
    <t>ของชุมชนตามแนวเศรษฐกิจพอเพียง</t>
  </si>
  <si>
    <t>โครงการการมีส่วนร่วมในการบริหารจัดการ เพื่อพัฒนาคุณภาพชีวิตของชุมชน</t>
  </si>
  <si>
    <t xml:space="preserve"> ธุรกิจ SME ผ้าจกในจังหวัดราชบุรี"</t>
  </si>
  <si>
    <t xml:space="preserve">โครงการ "การอบรมเชิงปฏิบัติการด้านการตลาดและอาชีวอนามัยของผู้ประกอบการ </t>
  </si>
  <si>
    <t xml:space="preserve"> -</t>
  </si>
  <si>
    <t>ส</t>
  </si>
  <si>
    <t>ว</t>
  </si>
  <si>
    <t xml:space="preserve"> ส ว</t>
  </si>
  <si>
    <t>ไม่ระบุ</t>
  </si>
  <si>
    <t>เม.ย. 2556</t>
  </si>
  <si>
    <t>พ.ค. 2556</t>
  </si>
  <si>
    <t>มี.ค. 2556</t>
  </si>
  <si>
    <t>ก.พ. 2556</t>
  </si>
  <si>
    <t>ก.ค. 2556</t>
  </si>
  <si>
    <t>โครงการอบรมเชิงปฏิบัติการการพัฒนาเว็บไซต์โดยใช้เทคโนโลยี Open Source</t>
  </si>
  <si>
    <t>ม.ค. 2556</t>
  </si>
  <si>
    <t>หมายเหตุ</t>
  </si>
  <si>
    <t>หมายเหตุ  :  ส หมายถึง การเรียนการสอน ,  ว หมายถึง การวิจัย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</si>
</sst>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#,##0_ ;\-#,##0\ "/>
    <numFmt numFmtId="190" formatCode="#,##0.0000"/>
    <numFmt numFmtId="191" formatCode="0.0%"/>
    <numFmt numFmtId="192" formatCode="_-* #,##0.0_-;\-* #,##0.0_-;_-* &quot;-&quot;??_-;_-@_-"/>
    <numFmt numFmtId="193" formatCode="0.000"/>
    <numFmt numFmtId="194" formatCode="0.0000"/>
    <numFmt numFmtId="195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20"/>
      <name val="Angsana  UPC"/>
      <family val="0"/>
    </font>
    <font>
      <sz val="14"/>
      <name val="Cordia New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5"/>
      <name val="TH SarabunPSK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9" fillId="0" borderId="0">
      <alignment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40" borderId="0" applyNumberFormat="0" applyBorder="0" applyAlignment="0" applyProtection="0"/>
    <xf numFmtId="0" fontId="4" fillId="0" borderId="0">
      <alignment/>
      <protection/>
    </xf>
    <xf numFmtId="0" fontId="4" fillId="41" borderId="9" applyNumberFormat="0" applyFont="0" applyAlignment="0" applyProtection="0"/>
    <xf numFmtId="0" fontId="22" fillId="38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33" fillId="42" borderId="1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13" applyNumberFormat="0" applyAlignment="0" applyProtection="0"/>
    <xf numFmtId="0" fontId="38" fillId="0" borderId="14" applyNumberFormat="0" applyFill="0" applyAlignment="0" applyProtection="0"/>
    <xf numFmtId="0" fontId="39" fillId="44" borderId="0" applyNumberFormat="0" applyBorder="0" applyAlignment="0" applyProtection="0"/>
    <xf numFmtId="9" fontId="26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0" fillId="45" borderId="12" applyNumberFormat="0" applyAlignment="0" applyProtection="0"/>
    <xf numFmtId="0" fontId="41" fillId="46" borderId="0" applyNumberFormat="0" applyBorder="0" applyAlignment="0" applyProtection="0"/>
    <xf numFmtId="0" fontId="42" fillId="0" borderId="15" applyNumberFormat="0" applyFill="0" applyAlignment="0" applyProtection="0"/>
    <xf numFmtId="0" fontId="43" fillId="47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>
      <alignment/>
      <protection/>
    </xf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44" fillId="42" borderId="16" applyNumberFormat="0" applyAlignment="0" applyProtection="0"/>
    <xf numFmtId="0" fontId="0" fillId="54" borderId="17" applyNumberFormat="0" applyFont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/>
    </xf>
    <xf numFmtId="187" fontId="3" fillId="0" borderId="21" xfId="61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22" xfId="116" applyNumberFormat="1" applyFont="1" applyFill="1" applyBorder="1" applyAlignment="1">
      <alignment horizontal="right"/>
      <protection/>
    </xf>
    <xf numFmtId="3" fontId="5" fillId="0" borderId="23" xfId="117" applyNumberFormat="1" applyFont="1" applyFill="1" applyBorder="1" applyAlignment="1">
      <alignment horizontal="center"/>
      <protection/>
    </xf>
    <xf numFmtId="3" fontId="5" fillId="0" borderId="22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23" xfId="98" applyNumberFormat="1" applyFont="1" applyFill="1" applyBorder="1" applyAlignment="1">
      <alignment horizontal="center"/>
    </xf>
    <xf numFmtId="3" fontId="5" fillId="0" borderId="24" xfId="117" applyNumberFormat="1" applyFont="1" applyFill="1" applyBorder="1" applyAlignment="1">
      <alignment horizontal="center"/>
      <protection/>
    </xf>
    <xf numFmtId="3" fontId="5" fillId="0" borderId="24" xfId="0" applyNumberFormat="1" applyFont="1" applyFill="1" applyBorder="1" applyAlignment="1">
      <alignment/>
    </xf>
    <xf numFmtId="3" fontId="5" fillId="0" borderId="24" xfId="61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/>
    </xf>
    <xf numFmtId="3" fontId="5" fillId="0" borderId="23" xfId="61" applyNumberFormat="1" applyFont="1" applyFill="1" applyBorder="1" applyAlignment="1">
      <alignment horizontal="right"/>
    </xf>
    <xf numFmtId="3" fontId="5" fillId="0" borderId="23" xfId="116" applyNumberFormat="1" applyFont="1" applyFill="1" applyBorder="1" applyAlignment="1">
      <alignment horizontal="right"/>
      <protection/>
    </xf>
    <xf numFmtId="0" fontId="5" fillId="0" borderId="22" xfId="0" applyFont="1" applyFill="1" applyBorder="1" applyAlignment="1">
      <alignment horizontal="center"/>
    </xf>
    <xf numFmtId="0" fontId="5" fillId="0" borderId="22" xfId="117" applyFont="1" applyFill="1" applyBorder="1" applyAlignment="1">
      <alignment horizontal="center"/>
      <protection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3" xfId="117" applyFont="1" applyFill="1" applyBorder="1" applyAlignment="1">
      <alignment horizontal="center"/>
      <protection/>
    </xf>
    <xf numFmtId="0" fontId="5" fillId="0" borderId="24" xfId="117" applyFont="1" applyFill="1" applyBorder="1" applyAlignment="1">
      <alignment horizontal="center"/>
      <protection/>
    </xf>
    <xf numFmtId="3" fontId="5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5" fillId="0" borderId="0" xfId="106" applyFont="1" applyFill="1" applyAlignment="1">
      <alignment/>
      <protection/>
    </xf>
    <xf numFmtId="0" fontId="5" fillId="0" borderId="22" xfId="117" applyFont="1" applyFill="1" applyBorder="1" applyAlignment="1">
      <alignment/>
      <protection/>
    </xf>
    <xf numFmtId="0" fontId="5" fillId="0" borderId="23" xfId="117" applyFont="1" applyFill="1" applyBorder="1" applyAlignment="1">
      <alignment/>
      <protection/>
    </xf>
    <xf numFmtId="3" fontId="5" fillId="0" borderId="22" xfId="116" applyNumberFormat="1" applyFont="1" applyFill="1" applyBorder="1" applyAlignment="1">
      <alignment horizontal="center"/>
      <protection/>
    </xf>
    <xf numFmtId="3" fontId="5" fillId="0" borderId="24" xfId="116" applyNumberFormat="1" applyFont="1" applyFill="1" applyBorder="1" applyAlignment="1">
      <alignment horizontal="center"/>
      <protection/>
    </xf>
    <xf numFmtId="3" fontId="5" fillId="0" borderId="23" xfId="116" applyNumberFormat="1" applyFont="1" applyFill="1" applyBorder="1" applyAlignment="1">
      <alignment horizontal="center"/>
      <protection/>
    </xf>
    <xf numFmtId="3" fontId="5" fillId="0" borderId="24" xfId="61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3" fontId="5" fillId="0" borderId="22" xfId="117" applyNumberFormat="1" applyFont="1" applyFill="1" applyBorder="1" applyAlignment="1">
      <alignment horizontal="center"/>
      <protection/>
    </xf>
    <xf numFmtId="3" fontId="5" fillId="0" borderId="23" xfId="0" applyNumberFormat="1" applyFont="1" applyFill="1" applyBorder="1" applyAlignment="1">
      <alignment horizontal="center"/>
    </xf>
    <xf numFmtId="0" fontId="3" fillId="55" borderId="26" xfId="0" applyFont="1" applyFill="1" applyBorder="1" applyAlignment="1">
      <alignment horizontal="center"/>
    </xf>
    <xf numFmtId="3" fontId="5" fillId="0" borderId="24" xfId="98" applyNumberFormat="1" applyFont="1" applyFill="1" applyBorder="1" applyAlignment="1">
      <alignment horizontal="center"/>
    </xf>
    <xf numFmtId="3" fontId="3" fillId="55" borderId="25" xfId="61" applyNumberFormat="1" applyFont="1" applyFill="1" applyBorder="1" applyAlignment="1">
      <alignment horizontal="center"/>
    </xf>
    <xf numFmtId="0" fontId="3" fillId="55" borderId="27" xfId="0" applyFont="1" applyFill="1" applyBorder="1" applyAlignment="1">
      <alignment horizontal="center"/>
    </xf>
    <xf numFmtId="0" fontId="3" fillId="55" borderId="27" xfId="0" applyFont="1" applyFill="1" applyBorder="1" applyAlignment="1">
      <alignment horizontal="left"/>
    </xf>
    <xf numFmtId="3" fontId="3" fillId="55" borderId="27" xfId="61" applyNumberFormat="1" applyFont="1" applyFill="1" applyBorder="1" applyAlignment="1">
      <alignment horizontal="center"/>
    </xf>
    <xf numFmtId="3" fontId="3" fillId="55" borderId="27" xfId="61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3" fillId="0" borderId="21" xfId="61" applyNumberFormat="1" applyFont="1" applyBorder="1" applyAlignment="1">
      <alignment horizontal="center"/>
    </xf>
    <xf numFmtId="17" fontId="5" fillId="0" borderId="24" xfId="0" applyNumberFormat="1" applyFont="1" applyFill="1" applyBorder="1" applyAlignment="1" quotePrefix="1">
      <alignment horizontal="center"/>
    </xf>
    <xf numFmtId="187" fontId="27" fillId="0" borderId="21" xfId="61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7" fontId="3" fillId="0" borderId="29" xfId="61" applyNumberFormat="1" applyFont="1" applyBorder="1" applyAlignment="1">
      <alignment horizontal="center"/>
    </xf>
    <xf numFmtId="187" fontId="3" fillId="0" borderId="4" xfId="61" applyNumberFormat="1" applyFont="1" applyBorder="1" applyAlignment="1">
      <alignment horizontal="center"/>
    </xf>
    <xf numFmtId="187" fontId="3" fillId="0" borderId="30" xfId="61" applyNumberFormat="1" applyFont="1" applyBorder="1" applyAlignment="1">
      <alignment horizontal="center"/>
    </xf>
    <xf numFmtId="0" fontId="5" fillId="0" borderId="24" xfId="106" applyFont="1" applyFill="1" applyBorder="1" applyAlignment="1">
      <alignment/>
      <protection/>
    </xf>
    <xf numFmtId="0" fontId="5" fillId="0" borderId="24" xfId="106" applyFont="1" applyFill="1" applyBorder="1" applyAlignment="1">
      <alignment horizontal="center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" xfId="88"/>
    <cellStyle name="เครื่องหมายจุลภาค 2 2" xfId="89"/>
    <cellStyle name="เครื่องหมายจุลภาค 3" xfId="90"/>
    <cellStyle name="เครื่องหมายจุลภาค 4" xfId="91"/>
    <cellStyle name="เครื่องหมายจุลภาค 5" xfId="92"/>
    <cellStyle name="เครื่องหมายจุลภาค 6" xfId="93"/>
    <cellStyle name="เครื่องหมายจุลภาค 7" xfId="94"/>
    <cellStyle name="เครื่องหมายจุลภาค 8" xfId="95"/>
    <cellStyle name="เครื่องหมายจุลภาค 8 2" xfId="96"/>
    <cellStyle name="เครื่องหมายจุลภาค 9" xfId="97"/>
    <cellStyle name="เครื่องหมายจุลภาค_สื่อการสอน+ปรับปรุงหลักสูตร" xfId="98"/>
    <cellStyle name="ชื่อเรื่อง" xfId="99"/>
    <cellStyle name="เซลล์ตรวจสอบ" xfId="100"/>
    <cellStyle name="เซลล์ที่มีการเชื่อมโยง" xfId="101"/>
    <cellStyle name="ดี" xfId="102"/>
    <cellStyle name="น้บะภฒ_95" xfId="103"/>
    <cellStyle name="ปกติ 10" xfId="104"/>
    <cellStyle name="ปกติ 2" xfId="105"/>
    <cellStyle name="ปกติ 2 2" xfId="106"/>
    <cellStyle name="ปกติ 2 2 2" xfId="107"/>
    <cellStyle name="ปกติ 2 3" xfId="108"/>
    <cellStyle name="ปกติ 3" xfId="109"/>
    <cellStyle name="ปกติ 4" xfId="110"/>
    <cellStyle name="ปกติ 5" xfId="111"/>
    <cellStyle name="ปกติ 6" xfId="112"/>
    <cellStyle name="ปกติ 7" xfId="113"/>
    <cellStyle name="ปกติ 8" xfId="114"/>
    <cellStyle name="ปกติ 9" xfId="115"/>
    <cellStyle name="ปกติ_โครงการงานบริการวิชาการแก่ชุมชน 2547" xfId="116"/>
    <cellStyle name="ปกติ_สื่อการสอน+ปรับปรุงหลักสูตร" xfId="117"/>
    <cellStyle name="ป้อนค่า" xfId="118"/>
    <cellStyle name="ปานกลาง" xfId="119"/>
    <cellStyle name="ผลรวม" xfId="120"/>
    <cellStyle name="แย่" xfId="121"/>
    <cellStyle name="ฤธถ [0]_95" xfId="122"/>
    <cellStyle name="ฤธถ_95" xfId="123"/>
    <cellStyle name="ล๋ศญ [0]_95" xfId="124"/>
    <cellStyle name="ล๋ศญ_95" xfId="125"/>
    <cellStyle name="วฅมุ_4ฟ๙ฝวภ๛" xfId="126"/>
    <cellStyle name="ส่วนที่ถูกเน้น1" xfId="127"/>
    <cellStyle name="ส่วนที่ถูกเน้น2" xfId="128"/>
    <cellStyle name="ส่วนที่ถูกเน้น3" xfId="129"/>
    <cellStyle name="ส่วนที่ถูกเน้น4" xfId="130"/>
    <cellStyle name="ส่วนที่ถูกเน้น5" xfId="131"/>
    <cellStyle name="ส่วนที่ถูกเน้น6" xfId="132"/>
    <cellStyle name="แสดงผล" xfId="133"/>
    <cellStyle name="หมายเหตุ" xfId="134"/>
    <cellStyle name="หัวเรื่อง 1" xfId="135"/>
    <cellStyle name="หัวเรื่อง 2" xfId="136"/>
    <cellStyle name="หัวเรื่อง 3" xfId="137"/>
    <cellStyle name="หัวเรื่อง 4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1;&#3619;&#3632;&#3617;&#3634;&#3603;%20&#3611;&#3637;%202556\&#3614;&#3619;&#3610;%2056\&#3610;&#3640;&#3588;&#3621;&#3634;&#3585;&#3619;%205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ี 56"/>
      <sheetName val="ประมาณขอตั้ง 56"/>
      <sheetName val="ขั้นต่ำทศนิยม2556"/>
      <sheetName val="ขั้นต่ำตัวเต็ม2556 (คิด5%)"/>
      <sheetName val="ขั้นต่ำ56 (วิทย์) (คิด 5%)"/>
      <sheetName val=" พระนครขั้นต่ำ56 สังคม (คิด 5%"/>
      <sheetName val="ตามจริงตัวนี้ (x4)"/>
      <sheetName val="เงินประจำตำแหน่ง (ตัด6-7)"/>
      <sheetName val="เงินตอบแทน,ค่าครองชีพ"/>
      <sheetName val="ครองชีพ 56"/>
      <sheetName val="เต็มขั้น 56"/>
      <sheetName val="จ้างประจำ (มีสถาปัตย์)จริง"/>
      <sheetName val="เต็มขั้นลูกจ้าง"/>
      <sheetName val="ประจำ56"/>
      <sheetName val="พนักงานราชการ 56"/>
      <sheetName val="ครองชีพ พนักงานราชการ"/>
      <sheetName val="ค่าเช่าบ้าน"/>
      <sheetName val="งปม.56 รศ.ผศ จริง"/>
      <sheetName val="งปม.56 รศ.ผศ เพิ่ม"/>
      <sheetName val="มีวาระ52"/>
      <sheetName val="ไม่มีวาระ50.1"/>
      <sheetName val="รถประจำตำแหน่ง"/>
      <sheetName val="งปม.56 รศ.ผศ พนักงาน ม."/>
      <sheetName val="Sheet2"/>
      <sheetName val="ปี 54(ตามเอกสารจริง)"/>
      <sheetName val="พนักงานปีที่ได้ 2555"/>
      <sheetName val="ปี 55ใช้อันนี้"/>
      <sheetName val="ปี 55ใช้อันนี้ (2)"/>
      <sheetName val="ปี 55ใช้อันนี้ (คิด 5%)"/>
      <sheetName val="Sheet11"/>
      <sheetName val="Sheet11 (2)"/>
      <sheetName val="ปรับเงิน พนักงาน ม."/>
      <sheetName val="Sheet4"/>
      <sheetName val="Sheet1 (4)"/>
      <sheetName val="Sheet1 (5)"/>
      <sheetName val="Sheet1 (2)"/>
      <sheetName val="Sheet3"/>
      <sheetName val="Sheet3 (2)"/>
      <sheetName val="Sheet1 (3)"/>
      <sheetName val="ปรับ"/>
      <sheetName val="ปรับ (2)"/>
      <sheetName val="Sheet5"/>
      <sheetName val="Sheet5 (2)"/>
      <sheetName val="Sheet5 (3)"/>
      <sheetName val="ปี 54ใช้อันนี้แบ่งวิทย์-สังคม"/>
      <sheetName val="Sheet1"/>
      <sheetName val="จำนวนคนพนักงานม.ปี 2555"/>
      <sheetName val="ขั้นต่ำตัวเต็ม2555"/>
      <sheetName val="ขั้นต่ำ55 (วิทย์)"/>
      <sheetName val=" พระนครขั้นต่ำ55 สังคม"/>
      <sheetName val="จำนวนคนพนักงานม.ในปีถัดไป"/>
      <sheetName val="มหาลัย52"/>
      <sheetName val="ปรับตาม พรบ (2)"/>
      <sheetName val="งบประมาณที่ใช้ (โอเค)"/>
      <sheetName val="ปรับ (4)"/>
      <sheetName val="แผนการรับ นศ.(โอเค) (2)"/>
      <sheetName val="แผนการรับ นศ.(ปี52)"/>
      <sheetName val="พนง มหาลัย อตราใหม่"/>
      <sheetName val="ตัวคิดเงินพนักงานมหาลัยฯ"/>
      <sheetName val="คนพนักงาน ม. ขอตั้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FF"/>
  </sheetPr>
  <dimension ref="A1:L24"/>
  <sheetViews>
    <sheetView tabSelected="1" zoomScale="78" zoomScaleNormal="78" zoomScalePageLayoutView="0" workbookViewId="0" topLeftCell="A1">
      <selection activeCell="C12" sqref="C12"/>
    </sheetView>
  </sheetViews>
  <sheetFormatPr defaultColWidth="9.140625" defaultRowHeight="15"/>
  <cols>
    <col min="1" max="1" width="3.57421875" style="24" customWidth="1"/>
    <col min="2" max="2" width="6.28125" style="24" customWidth="1"/>
    <col min="3" max="3" width="59.7109375" style="1" customWidth="1"/>
    <col min="4" max="4" width="2.421875" style="24" customWidth="1"/>
    <col min="5" max="6" width="8.28125" style="24" customWidth="1"/>
    <col min="7" max="7" width="8.140625" style="25" customWidth="1"/>
    <col min="8" max="8" width="0" style="24" hidden="1" customWidth="1"/>
    <col min="9" max="9" width="9.00390625" style="24" customWidth="1"/>
    <col min="10" max="10" width="6.28125" style="24" customWidth="1"/>
    <col min="11" max="11" width="17.421875" style="1" customWidth="1"/>
    <col min="12" max="16384" width="9.00390625" style="1" customWidth="1"/>
  </cols>
  <sheetData>
    <row r="1" spans="1:11" ht="23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21">
      <c r="A2" s="50" t="s">
        <v>0</v>
      </c>
      <c r="B2" s="50" t="s">
        <v>1</v>
      </c>
      <c r="C2" s="50" t="s">
        <v>21</v>
      </c>
      <c r="D2" s="49"/>
      <c r="E2" s="54" t="s">
        <v>19</v>
      </c>
      <c r="F2" s="56"/>
      <c r="G2" s="54" t="s">
        <v>13</v>
      </c>
      <c r="H2" s="55"/>
      <c r="I2" s="55"/>
      <c r="J2" s="56"/>
      <c r="K2" s="50" t="s">
        <v>12</v>
      </c>
      <c r="L2" s="50" t="s">
        <v>41</v>
      </c>
    </row>
    <row r="3" spans="1:12" ht="21">
      <c r="A3" s="52"/>
      <c r="B3" s="52"/>
      <c r="C3" s="52"/>
      <c r="D3" s="26"/>
      <c r="E3" s="48" t="s">
        <v>3</v>
      </c>
      <c r="F3" s="2" t="s">
        <v>4</v>
      </c>
      <c r="G3" s="46" t="s">
        <v>17</v>
      </c>
      <c r="H3" s="2" t="s">
        <v>2</v>
      </c>
      <c r="I3" s="2" t="s">
        <v>18</v>
      </c>
      <c r="J3" s="2" t="s">
        <v>20</v>
      </c>
      <c r="K3" s="51"/>
      <c r="L3" s="51"/>
    </row>
    <row r="4" spans="1:12" s="3" customFormat="1" ht="21">
      <c r="A4" s="37">
        <v>4</v>
      </c>
      <c r="B4" s="40">
        <v>4</v>
      </c>
      <c r="C4" s="41" t="s">
        <v>14</v>
      </c>
      <c r="D4" s="40"/>
      <c r="E4" s="42" t="s">
        <v>5</v>
      </c>
      <c r="F4" s="42">
        <f>F5+F7+F9+F11+F13+F15+F17+F19+F21</f>
        <v>690</v>
      </c>
      <c r="G4" s="43">
        <f>G5+G7+G9+G11+G13+G15+G17+G21</f>
        <v>571050</v>
      </c>
      <c r="H4" s="43">
        <f>SUM(H5:H17)</f>
        <v>0</v>
      </c>
      <c r="I4" s="43">
        <f>I19</f>
        <v>91240</v>
      </c>
      <c r="J4" s="39" t="s">
        <v>29</v>
      </c>
      <c r="K4" s="52"/>
      <c r="L4" s="52"/>
    </row>
    <row r="5" spans="1:12" s="4" customFormat="1" ht="21">
      <c r="A5" s="10">
        <v>21</v>
      </c>
      <c r="B5" s="10">
        <v>1</v>
      </c>
      <c r="C5" s="11" t="s">
        <v>28</v>
      </c>
      <c r="D5" s="10" t="s">
        <v>15</v>
      </c>
      <c r="E5" s="13" t="s">
        <v>5</v>
      </c>
      <c r="F5" s="31">
        <v>60</v>
      </c>
      <c r="G5" s="12">
        <v>60000</v>
      </c>
      <c r="H5" s="12">
        <v>0</v>
      </c>
      <c r="I5" s="12"/>
      <c r="J5" s="12"/>
      <c r="K5" s="47" t="s">
        <v>35</v>
      </c>
      <c r="L5" s="20" t="s">
        <v>30</v>
      </c>
    </row>
    <row r="6" spans="1:12" s="4" customFormat="1" ht="21">
      <c r="A6" s="6"/>
      <c r="B6" s="6"/>
      <c r="C6" s="14" t="s">
        <v>27</v>
      </c>
      <c r="D6" s="6" t="s">
        <v>16</v>
      </c>
      <c r="E6" s="36"/>
      <c r="F6" s="32"/>
      <c r="G6" s="15"/>
      <c r="H6" s="15"/>
      <c r="I6" s="15"/>
      <c r="J6" s="15"/>
      <c r="K6" s="34"/>
      <c r="L6" s="44"/>
    </row>
    <row r="7" spans="1:12" s="4" customFormat="1" ht="21">
      <c r="A7" s="10">
        <v>22</v>
      </c>
      <c r="B7" s="10">
        <v>2</v>
      </c>
      <c r="C7" s="11" t="s">
        <v>6</v>
      </c>
      <c r="D7" s="10" t="s">
        <v>15</v>
      </c>
      <c r="E7" s="13" t="s">
        <v>5</v>
      </c>
      <c r="F7" s="31">
        <v>50</v>
      </c>
      <c r="G7" s="12">
        <v>68800</v>
      </c>
      <c r="H7" s="12">
        <v>0</v>
      </c>
      <c r="I7" s="12"/>
      <c r="J7" s="12"/>
      <c r="K7" s="47" t="s">
        <v>35</v>
      </c>
      <c r="L7" s="20" t="s">
        <v>30</v>
      </c>
    </row>
    <row r="8" spans="1:12" s="4" customFormat="1" ht="21">
      <c r="A8" s="6"/>
      <c r="B8" s="6"/>
      <c r="C8" s="14"/>
      <c r="D8" s="6" t="s">
        <v>16</v>
      </c>
      <c r="E8" s="36"/>
      <c r="F8" s="32"/>
      <c r="G8" s="15"/>
      <c r="H8" s="15"/>
      <c r="I8" s="15"/>
      <c r="J8" s="15"/>
      <c r="K8" s="34"/>
      <c r="L8" s="44"/>
    </row>
    <row r="9" spans="1:12" s="4" customFormat="1" ht="21">
      <c r="A9" s="10">
        <v>23</v>
      </c>
      <c r="B9" s="10">
        <v>3</v>
      </c>
      <c r="C9" s="11" t="s">
        <v>23</v>
      </c>
      <c r="D9" s="10" t="s">
        <v>15</v>
      </c>
      <c r="E9" s="38" t="s">
        <v>5</v>
      </c>
      <c r="F9" s="31">
        <v>40</v>
      </c>
      <c r="G9" s="12">
        <v>36500</v>
      </c>
      <c r="H9" s="12">
        <v>0</v>
      </c>
      <c r="I9" s="12"/>
      <c r="J9" s="12"/>
      <c r="K9" s="47" t="s">
        <v>36</v>
      </c>
      <c r="L9" s="20" t="s">
        <v>32</v>
      </c>
    </row>
    <row r="10" spans="1:12" s="4" customFormat="1" ht="21">
      <c r="A10" s="6"/>
      <c r="B10" s="6"/>
      <c r="C10" s="14" t="s">
        <v>22</v>
      </c>
      <c r="D10" s="6" t="s">
        <v>16</v>
      </c>
      <c r="E10" s="9"/>
      <c r="F10" s="32"/>
      <c r="G10" s="15"/>
      <c r="H10" s="15"/>
      <c r="I10" s="15"/>
      <c r="J10" s="15"/>
      <c r="K10" s="34"/>
      <c r="L10" s="44"/>
    </row>
    <row r="11" spans="1:12" s="4" customFormat="1" ht="21">
      <c r="A11" s="10">
        <v>24</v>
      </c>
      <c r="B11" s="10">
        <v>4</v>
      </c>
      <c r="C11" s="11" t="s">
        <v>39</v>
      </c>
      <c r="D11" s="10" t="s">
        <v>15</v>
      </c>
      <c r="E11" s="38" t="s">
        <v>5</v>
      </c>
      <c r="F11" s="31">
        <v>30</v>
      </c>
      <c r="G11" s="12">
        <v>87300</v>
      </c>
      <c r="H11" s="12">
        <v>0</v>
      </c>
      <c r="I11" s="12"/>
      <c r="J11" s="12"/>
      <c r="K11" s="47" t="s">
        <v>40</v>
      </c>
      <c r="L11" s="20" t="s">
        <v>30</v>
      </c>
    </row>
    <row r="12" spans="1:12" s="4" customFormat="1" ht="21">
      <c r="A12" s="6"/>
      <c r="B12" s="6"/>
      <c r="C12" s="14"/>
      <c r="D12" s="6" t="s">
        <v>16</v>
      </c>
      <c r="E12" s="9"/>
      <c r="F12" s="32"/>
      <c r="G12" s="15"/>
      <c r="H12" s="15"/>
      <c r="I12" s="15"/>
      <c r="J12" s="15"/>
      <c r="K12" s="34"/>
      <c r="L12" s="44"/>
    </row>
    <row r="13" spans="1:12" s="4" customFormat="1" ht="21">
      <c r="A13" s="10">
        <v>25</v>
      </c>
      <c r="B13" s="10">
        <v>5</v>
      </c>
      <c r="C13" s="11" t="s">
        <v>7</v>
      </c>
      <c r="D13" s="10" t="s">
        <v>15</v>
      </c>
      <c r="E13" s="13" t="s">
        <v>5</v>
      </c>
      <c r="F13" s="31">
        <v>40</v>
      </c>
      <c r="G13" s="12">
        <v>77100</v>
      </c>
      <c r="H13" s="12">
        <v>0</v>
      </c>
      <c r="I13" s="12"/>
      <c r="J13" s="12"/>
      <c r="K13" s="47" t="s">
        <v>37</v>
      </c>
      <c r="L13" s="20" t="s">
        <v>30</v>
      </c>
    </row>
    <row r="14" spans="1:12" s="4" customFormat="1" ht="21">
      <c r="A14" s="6"/>
      <c r="B14" s="6"/>
      <c r="C14" s="14"/>
      <c r="D14" s="6" t="s">
        <v>16</v>
      </c>
      <c r="E14" s="36"/>
      <c r="F14" s="32"/>
      <c r="G14" s="15"/>
      <c r="H14" s="15"/>
      <c r="I14" s="15"/>
      <c r="J14" s="15"/>
      <c r="K14" s="34"/>
      <c r="L14" s="44"/>
    </row>
    <row r="15" spans="1:12" s="4" customFormat="1" ht="21">
      <c r="A15" s="10">
        <v>26</v>
      </c>
      <c r="B15" s="10">
        <v>6</v>
      </c>
      <c r="C15" s="11" t="s">
        <v>8</v>
      </c>
      <c r="D15" s="10" t="s">
        <v>15</v>
      </c>
      <c r="E15" s="13" t="s">
        <v>5</v>
      </c>
      <c r="F15" s="31">
        <v>200</v>
      </c>
      <c r="G15" s="12">
        <v>27800</v>
      </c>
      <c r="H15" s="12">
        <v>0</v>
      </c>
      <c r="I15" s="12"/>
      <c r="J15" s="12"/>
      <c r="K15" s="47" t="s">
        <v>38</v>
      </c>
      <c r="L15" s="20" t="s">
        <v>30</v>
      </c>
    </row>
    <row r="16" spans="1:12" s="4" customFormat="1" ht="21">
      <c r="A16" s="6"/>
      <c r="B16" s="6"/>
      <c r="C16" s="14"/>
      <c r="D16" s="6" t="s">
        <v>16</v>
      </c>
      <c r="E16" s="36"/>
      <c r="F16" s="32"/>
      <c r="G16" s="15"/>
      <c r="H16" s="15"/>
      <c r="I16" s="15"/>
      <c r="J16" s="15"/>
      <c r="K16" s="34"/>
      <c r="L16" s="44"/>
    </row>
    <row r="17" spans="1:12" s="4" customFormat="1" ht="21">
      <c r="A17" s="10">
        <v>27</v>
      </c>
      <c r="B17" s="10">
        <v>7</v>
      </c>
      <c r="C17" s="11" t="s">
        <v>9</v>
      </c>
      <c r="D17" s="10" t="s">
        <v>15</v>
      </c>
      <c r="E17" s="38" t="s">
        <v>5</v>
      </c>
      <c r="F17" s="31">
        <v>100</v>
      </c>
      <c r="G17" s="12">
        <v>143550</v>
      </c>
      <c r="H17" s="12">
        <v>0</v>
      </c>
      <c r="I17" s="12"/>
      <c r="J17" s="12"/>
      <c r="K17" s="47" t="s">
        <v>34</v>
      </c>
      <c r="L17" s="20" t="s">
        <v>30</v>
      </c>
    </row>
    <row r="18" spans="1:12" s="4" customFormat="1" ht="21">
      <c r="A18" s="6"/>
      <c r="B18" s="6"/>
      <c r="C18" s="14"/>
      <c r="D18" s="6" t="s">
        <v>16</v>
      </c>
      <c r="E18" s="9"/>
      <c r="F18" s="32"/>
      <c r="G18" s="15"/>
      <c r="H18" s="15"/>
      <c r="I18" s="15"/>
      <c r="J18" s="15"/>
      <c r="K18" s="34"/>
      <c r="L18" s="44"/>
    </row>
    <row r="19" spans="1:12" s="27" customFormat="1" ht="21">
      <c r="A19" s="22">
        <v>28</v>
      </c>
      <c r="B19" s="22">
        <v>8</v>
      </c>
      <c r="C19" s="19" t="s">
        <v>24</v>
      </c>
      <c r="D19" s="10" t="s">
        <v>15</v>
      </c>
      <c r="E19" s="33" t="s">
        <v>5</v>
      </c>
      <c r="F19" s="33">
        <v>120</v>
      </c>
      <c r="G19" s="57"/>
      <c r="H19" s="12">
        <v>0</v>
      </c>
      <c r="I19" s="12">
        <v>91240</v>
      </c>
      <c r="J19" s="12"/>
      <c r="K19" s="47" t="s">
        <v>36</v>
      </c>
      <c r="L19" s="58" t="s">
        <v>31</v>
      </c>
    </row>
    <row r="20" spans="1:12" s="4" customFormat="1" ht="21">
      <c r="A20" s="21"/>
      <c r="B20" s="21"/>
      <c r="C20" s="34" t="s">
        <v>25</v>
      </c>
      <c r="D20" s="6" t="s">
        <v>16</v>
      </c>
      <c r="E20" s="36"/>
      <c r="F20" s="32"/>
      <c r="G20" s="15"/>
      <c r="H20" s="15"/>
      <c r="I20" s="15"/>
      <c r="J20" s="15"/>
      <c r="K20" s="34"/>
      <c r="L20" s="44"/>
    </row>
    <row r="21" spans="1:12" s="4" customFormat="1" ht="21">
      <c r="A21" s="18">
        <v>29</v>
      </c>
      <c r="B21" s="18">
        <v>9</v>
      </c>
      <c r="C21" s="28" t="s">
        <v>26</v>
      </c>
      <c r="D21" s="35" t="s">
        <v>15</v>
      </c>
      <c r="E21" s="45" t="s">
        <v>5</v>
      </c>
      <c r="F21" s="30">
        <v>50</v>
      </c>
      <c r="G21" s="7">
        <v>70000</v>
      </c>
      <c r="H21" s="5">
        <v>0</v>
      </c>
      <c r="I21" s="5"/>
      <c r="J21" s="5"/>
      <c r="K21" s="47" t="s">
        <v>38</v>
      </c>
      <c r="L21" s="17" t="s">
        <v>33</v>
      </c>
    </row>
    <row r="22" spans="1:12" s="4" customFormat="1" ht="21">
      <c r="A22" s="21"/>
      <c r="B22" s="21"/>
      <c r="C22" s="29" t="s">
        <v>10</v>
      </c>
      <c r="D22" s="6" t="s">
        <v>16</v>
      </c>
      <c r="E22" s="23"/>
      <c r="F22" s="32"/>
      <c r="G22" s="8"/>
      <c r="H22" s="16"/>
      <c r="I22" s="16"/>
      <c r="J22" s="16"/>
      <c r="K22" s="34"/>
      <c r="L22" s="34"/>
    </row>
    <row r="24" ht="21">
      <c r="C24" s="1" t="s">
        <v>42</v>
      </c>
    </row>
  </sheetData>
  <sheetProtection/>
  <mergeCells count="8">
    <mergeCell ref="L2:L4"/>
    <mergeCell ref="K2:K4"/>
    <mergeCell ref="A1:K1"/>
    <mergeCell ref="A2:A3"/>
    <mergeCell ref="B2:B3"/>
    <mergeCell ref="C2:C3"/>
    <mergeCell ref="G2:J2"/>
    <mergeCell ref="E2:F2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lenovo</cp:lastModifiedBy>
  <cp:lastPrinted>2013-03-29T16:26:39Z</cp:lastPrinted>
  <dcterms:created xsi:type="dcterms:W3CDTF">2012-10-02T08:50:01Z</dcterms:created>
  <dcterms:modified xsi:type="dcterms:W3CDTF">2013-05-07T18:16:12Z</dcterms:modified>
  <cp:category/>
  <cp:version/>
  <cp:contentType/>
  <cp:contentStatus/>
</cp:coreProperties>
</file>